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020" tabRatio="621"/>
  </bookViews>
  <sheets>
    <sheet name="Status" sheetId="1" r:id="rId1"/>
    <sheet name="Site Information" sheetId="2" r:id="rId2"/>
    <sheet name="LIVE ULBS" sheetId="3" r:id="rId3"/>
    <sheet name="Mobile servises" sheetId="4" r:id="rId4"/>
    <sheet name="Letters" sheetId="5" r:id="rId5"/>
    <sheet name="Document Numbering " sheetId="7" r:id="rId6"/>
    <sheet name="Post Approval WorkFlow" sheetId="6" r:id="rId7"/>
  </sheets>
  <calcPr calcId="124519"/>
</workbook>
</file>

<file path=xl/calcChain.xml><?xml version="1.0" encoding="utf-8"?>
<calcChain xmlns="http://schemas.openxmlformats.org/spreadsheetml/2006/main">
  <c r="K21" i="3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20"/>
  <c r="J43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20"/>
  <c r="K19" l="1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</calcChain>
</file>

<file path=xl/comments1.xml><?xml version="1.0" encoding="utf-8"?>
<comments xmlns="http://schemas.openxmlformats.org/spreadsheetml/2006/main">
  <authors>
    <author>kuldeep</author>
  </authors>
  <commentList>
    <comment ref="M2" authorId="0">
      <text>
        <r>
          <rPr>
            <b/>
            <sz val="9"/>
            <color indexed="81"/>
            <rFont val="Tahoma"/>
            <family val="2"/>
          </rPr>
          <t>kuldeep:</t>
        </r>
        <r>
          <rPr>
            <sz val="9"/>
            <color indexed="81"/>
            <rFont val="Tahoma"/>
            <family val="2"/>
          </rPr>
          <t xml:space="preserve">
Enums.enDocumentType
public enum enDocumentType
        {
            ADCR_Document = 1,
            Temp_Document = 2,
            Acknowledgement_Document = 3,
            Final_Document = 4,
            Challan_Document = 5,
            Challan_Receipt_Document = 6,
            Permit_Document = 7,
            DLR_Registration_Number = 8,
            DLR_Certificate_Number = 9,
            General_Challan_Number = 10,
            General_Receipt_Number = 11,
            Revoke_Permission_DocNumber = 12,
            Shortfall_DocNumber = 13,
            Show_Cause_LTP_DocNumber = 14,
            Show_Cause_Owner_DocNumber = 15,
            License_Cancelation_DocNumber = 16,
            Stop_WorkOrder_DocNumber = 17,
            Cancellation_StopWorkOrder_DocNumber = 18,
        }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kuldeep:</t>
        </r>
        <r>
          <rPr>
            <sz val="9"/>
            <color indexed="81"/>
            <rFont val="Tahoma"/>
            <family val="2"/>
          </rPr>
          <t xml:space="preserve">
Parent Id of SA_ProductClassification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kuldeep:</t>
        </r>
        <r>
          <rPr>
            <sz val="9"/>
            <color indexed="81"/>
            <rFont val="Tahoma"/>
            <family val="2"/>
          </rPr>
          <t xml:space="preserve">
Self id of SA_ProductClassification</t>
        </r>
      </text>
    </comment>
  </commentList>
</comments>
</file>

<file path=xl/sharedStrings.xml><?xml version="1.0" encoding="utf-8"?>
<sst xmlns="http://schemas.openxmlformats.org/spreadsheetml/2006/main" count="1339" uniqueCount="490">
  <si>
    <t>Events</t>
  </si>
  <si>
    <t>BP_Proposal_Status</t>
  </si>
  <si>
    <t>Message</t>
  </si>
  <si>
    <t>State</t>
  </si>
  <si>
    <t>DwgsubStatus</t>
  </si>
  <si>
    <t>DocSubStatus</t>
  </si>
  <si>
    <t>Start Date</t>
  </si>
  <si>
    <t>SitesubStatus</t>
  </si>
  <si>
    <t>otherSubstatus</t>
  </si>
  <si>
    <t>isDrawingSigned</t>
  </si>
  <si>
    <t>isCertificatesigned</t>
  </si>
  <si>
    <t>New Application</t>
  </si>
  <si>
    <t>x</t>
  </si>
  <si>
    <t>Scrutiny Done</t>
  </si>
  <si>
    <t>Scrutiny Rejected</t>
  </si>
  <si>
    <t>Send to corporation</t>
  </si>
  <si>
    <t>today date</t>
  </si>
  <si>
    <t>Issue First Proceeding</t>
  </si>
  <si>
    <t>Review Proceeding</t>
  </si>
  <si>
    <t>Document Verification</t>
  </si>
  <si>
    <t>Site visit done</t>
  </si>
  <si>
    <t>Final Proceeding Pending</t>
  </si>
  <si>
    <t>Click on Final Proceeding</t>
  </si>
  <si>
    <t>Issue final Proceeding</t>
  </si>
  <si>
    <t>Approve</t>
  </si>
  <si>
    <t>4,5</t>
  </si>
  <si>
    <t xml:space="preserve">Sr No </t>
  </si>
  <si>
    <t>Type</t>
  </si>
  <si>
    <t>Field 1</t>
  </si>
  <si>
    <t>Field 2</t>
  </si>
  <si>
    <t>Field 3</t>
  </si>
  <si>
    <t>Field 4</t>
  </si>
  <si>
    <t>Field 5</t>
  </si>
  <si>
    <t>Field 6</t>
  </si>
  <si>
    <t>Field 7</t>
  </si>
  <si>
    <t>Field 8</t>
  </si>
  <si>
    <t>Field 9</t>
  </si>
  <si>
    <t>Field 10</t>
  </si>
  <si>
    <t>Layout Location</t>
  </si>
  <si>
    <t>RS /TS No.</t>
  </si>
  <si>
    <t>LP No.</t>
  </si>
  <si>
    <t>Plot Id</t>
  </si>
  <si>
    <t>Address</t>
  </si>
  <si>
    <t>Door No</t>
  </si>
  <si>
    <t>Approved</t>
  </si>
  <si>
    <t>ID</t>
  </si>
  <si>
    <t>Text</t>
  </si>
  <si>
    <t>Rs No (Plot ID)</t>
  </si>
  <si>
    <t>LPR No</t>
  </si>
  <si>
    <t>LRS</t>
  </si>
  <si>
    <t>Block No</t>
  </si>
  <si>
    <t>TS/RS No</t>
  </si>
  <si>
    <t>Old Build Up</t>
  </si>
  <si>
    <t>TS/RS DNT No (Plot ID)</t>
  </si>
  <si>
    <t>UnApproved</t>
  </si>
  <si>
    <t>Updated Changes Related Field</t>
  </si>
  <si>
    <t>Field 1 (Colony ID)</t>
  </si>
  <si>
    <t>Field 4 (Plot ID)</t>
  </si>
  <si>
    <t>Sr. No.</t>
  </si>
  <si>
    <t>Corporation (ULB)</t>
  </si>
  <si>
    <t>Integration Code</t>
  </si>
  <si>
    <t>ULB Code</t>
  </si>
  <si>
    <t>Logo's</t>
  </si>
  <si>
    <t>Pin Code</t>
  </si>
  <si>
    <t>Corporation Address</t>
  </si>
  <si>
    <t xml:space="preserve">Commissioner EmailId </t>
  </si>
  <si>
    <t>Contact Details</t>
  </si>
  <si>
    <t>Password</t>
  </si>
  <si>
    <t>Setup Admin</t>
  </si>
  <si>
    <t>Admin</t>
  </si>
  <si>
    <t>Ongole Municipal Corporation</t>
  </si>
  <si>
    <t>Available</t>
  </si>
  <si>
    <t>Not Available</t>
  </si>
  <si>
    <t>Srikakulam Municipal Corporation</t>
  </si>
  <si>
    <t>Vijayanagaram Municipal Corporation</t>
  </si>
  <si>
    <t>Eluru Municipal Corporation</t>
  </si>
  <si>
    <t>Gudivada Municipality</t>
  </si>
  <si>
    <t>Rajamundhry Municipal Corporation</t>
  </si>
  <si>
    <t>Kadapa Municipal Corporation</t>
  </si>
  <si>
    <t>Anantapur Municipal Corporation</t>
  </si>
  <si>
    <t>Kakinada Municipal Corporation</t>
  </si>
  <si>
    <t>Nellore Municipal Corporation</t>
  </si>
  <si>
    <t>Kurnool Municipal Corporation</t>
  </si>
  <si>
    <t>Machilipatnam Municipal Corporation</t>
  </si>
  <si>
    <t>Chittoor Municipal Corporation</t>
  </si>
  <si>
    <t>Ichapuram Municipality</t>
  </si>
  <si>
    <t>Bobbili Municipality</t>
  </si>
  <si>
    <t>Palasa-Kasibugga Municipality</t>
  </si>
  <si>
    <t>Nellimarla Nagarpanchayat</t>
  </si>
  <si>
    <t>Amalapuram Municipality</t>
  </si>
  <si>
    <t>Mandapet Municipality</t>
  </si>
  <si>
    <t>Peddapuram Municipality</t>
  </si>
  <si>
    <t>Pithapuram Municipality</t>
  </si>
  <si>
    <t>Ramachandrapuram Municipality</t>
  </si>
  <si>
    <t>Samarlakot Municipality</t>
  </si>
  <si>
    <t>Tuni Municipality</t>
  </si>
  <si>
    <t>Yeleswaram Nagar Panchayat</t>
  </si>
  <si>
    <t>Mummidivaram Nagar Panchayat</t>
  </si>
  <si>
    <t>Gollaprolu Nagar Panchayat</t>
  </si>
  <si>
    <t>Jaggaiahpeta Municipality</t>
  </si>
  <si>
    <t>Nuzividu Municipality</t>
  </si>
  <si>
    <t>Pedana Municipality</t>
  </si>
  <si>
    <t>Tiruvuru Nagar Panchayat</t>
  </si>
  <si>
    <t>Vuyyuru Nagar Panchayat</t>
  </si>
  <si>
    <t>Nandigama Nagar Panchayat</t>
  </si>
  <si>
    <t>Bhimavaram Municipality</t>
  </si>
  <si>
    <t>Kovvur Municipality</t>
  </si>
  <si>
    <t>Narsapur Municipality</t>
  </si>
  <si>
    <t>Nidadhavole Municipality</t>
  </si>
  <si>
    <t>Palakollu Municipality</t>
  </si>
  <si>
    <t>Tadepalligudem Municipality</t>
  </si>
  <si>
    <t>Tanuku Municipality</t>
  </si>
  <si>
    <t>Jangareddygudem Nagar Panchayat</t>
  </si>
  <si>
    <t>073</t>
  </si>
  <si>
    <t>076</t>
  </si>
  <si>
    <t>078</t>
  </si>
  <si>
    <t>079</t>
  </si>
  <si>
    <t>081</t>
  </si>
  <si>
    <t>082</t>
  </si>
  <si>
    <t>083</t>
  </si>
  <si>
    <t>084</t>
  </si>
  <si>
    <t>077</t>
  </si>
  <si>
    <t>074</t>
  </si>
  <si>
    <t>095</t>
  </si>
  <si>
    <t>098</t>
  </si>
  <si>
    <t>099</t>
  </si>
  <si>
    <t>100</t>
  </si>
  <si>
    <t>102</t>
  </si>
  <si>
    <t>097</t>
  </si>
  <si>
    <t>085</t>
  </si>
  <si>
    <t>086</t>
  </si>
  <si>
    <t>088</t>
  </si>
  <si>
    <t>089</t>
  </si>
  <si>
    <t>090</t>
  </si>
  <si>
    <t>091</t>
  </si>
  <si>
    <t>092</t>
  </si>
  <si>
    <t>093</t>
  </si>
  <si>
    <t>087</t>
  </si>
  <si>
    <t>066</t>
  </si>
  <si>
    <t>062</t>
  </si>
  <si>
    <t>065</t>
  </si>
  <si>
    <t>060</t>
  </si>
  <si>
    <t>096</t>
  </si>
  <si>
    <t>075</t>
  </si>
  <si>
    <t>080</t>
  </si>
  <si>
    <t>094</t>
  </si>
  <si>
    <t>069</t>
  </si>
  <si>
    <t>064</t>
  </si>
  <si>
    <t>Piduguralla Municipality</t>
  </si>
  <si>
    <t>Ponnur Municipality</t>
  </si>
  <si>
    <t>Repalle Municipality</t>
  </si>
  <si>
    <t>Sattenapalle Municipality</t>
  </si>
  <si>
    <t>Tadepalli Municipality</t>
  </si>
  <si>
    <t>Vinukonda Municipality</t>
  </si>
  <si>
    <t>Tenali Municipality</t>
  </si>
  <si>
    <t>Gudur Municipality</t>
  </si>
  <si>
    <t>Kavali Municipality</t>
  </si>
  <si>
    <t>Venkatagiri Municipality</t>
  </si>
  <si>
    <t>Atmakur Municipality</t>
  </si>
  <si>
    <t>Naidupet Nagar Panchayat</t>
  </si>
  <si>
    <t>Sullurpeta Nagar Panchayat</t>
  </si>
  <si>
    <t>Chirala Municipality</t>
  </si>
  <si>
    <t>Kandukur Municipality</t>
  </si>
  <si>
    <t>Markapur Municipality</t>
  </si>
  <si>
    <t>Addanki Nagar Panchayat</t>
  </si>
  <si>
    <t>Chemakurthy Nagar Panchayat</t>
  </si>
  <si>
    <t>Giddalur Nagar Panchayat</t>
  </si>
  <si>
    <t>Kanigiri Nagar Panchayat</t>
  </si>
  <si>
    <t>Amudalavalasa Municipality</t>
  </si>
  <si>
    <t>Palakonda Nagar Panchayat</t>
  </si>
  <si>
    <t>Rajam Nagar Panchayat</t>
  </si>
  <si>
    <t>Narasipatnam Municipality</t>
  </si>
  <si>
    <t>Yellamanchali Municipality</t>
  </si>
  <si>
    <t>Parvathipuram Municipality</t>
  </si>
  <si>
    <t>Saluru Municipality</t>
  </si>
  <si>
    <t>Guntakal Municipality</t>
  </si>
  <si>
    <t>Tadipatri Municipality</t>
  </si>
  <si>
    <t>Kadiri Municipality</t>
  </si>
  <si>
    <t>Rayadurg Municipality</t>
  </si>
  <si>
    <t>Gooty Municipality</t>
  </si>
  <si>
    <t>Kalyanadurgam Nagar Panchayat</t>
  </si>
  <si>
    <t>Madakasira Nagar Panchayat</t>
  </si>
  <si>
    <t>Pamidi Nagar Panchayat</t>
  </si>
  <si>
    <t>Puttaparthy Nagar Panchayat</t>
  </si>
  <si>
    <t>Dharmavaram Municipality</t>
  </si>
  <si>
    <t>Hindupur Municipality</t>
  </si>
  <si>
    <t>Madanapalle Municipality</t>
  </si>
  <si>
    <t>Srikalahasti Municipality</t>
  </si>
  <si>
    <t>Nagari Municipality</t>
  </si>
  <si>
    <t>Palamaneru Municipality</t>
  </si>
  <si>
    <t>Punganur Municipality</t>
  </si>
  <si>
    <t>Puttur Municipality</t>
  </si>
  <si>
    <t>Budwel Municipality</t>
  </si>
  <si>
    <t>Pulivendula Municipality</t>
  </si>
  <si>
    <t>Rayachoty Municipality</t>
  </si>
  <si>
    <t>Jammalamadugu Nagar Panchayat</t>
  </si>
  <si>
    <t>Mydukur Nagar Panchayat</t>
  </si>
  <si>
    <t>Rajampeta Nagar Panchayat</t>
  </si>
  <si>
    <t>Yerraguntla Nagar Panchayat</t>
  </si>
  <si>
    <t>Proddatur Municipality</t>
  </si>
  <si>
    <t>Yemmiganur Municipality</t>
  </si>
  <si>
    <t>Allagadda Nagar Panchayat</t>
  </si>
  <si>
    <t>Dhone Nagar Panchayat</t>
  </si>
  <si>
    <t>Gudur Nagar Panchayat</t>
  </si>
  <si>
    <t>Nandikotkur Nagar Panchayat</t>
  </si>
  <si>
    <t>Adoni Municipality</t>
  </si>
  <si>
    <t>Nandyal Municipality</t>
  </si>
  <si>
    <t>Chilakaluripeta Municipality</t>
  </si>
  <si>
    <t>Narsaraopeta Municipality</t>
  </si>
  <si>
    <t>Bapatla Municipality</t>
  </si>
  <si>
    <t>Macherla Municipality</t>
  </si>
  <si>
    <t>Mangalagiri Municipality</t>
  </si>
  <si>
    <t>Atmakur Nagar Panchayat</t>
  </si>
  <si>
    <t>string ULBCODE</t>
  </si>
  <si>
    <t>string AuthenticationKey</t>
  </si>
  <si>
    <t>AppJSONService</t>
  </si>
  <si>
    <t>GetProposalsList()</t>
  </si>
  <si>
    <t>string TargetId</t>
  </si>
  <si>
    <t>proposalList</t>
  </si>
  <si>
    <t>string iMsgSubTyp</t>
  </si>
  <si>
    <t>GetProposalsCompletedList</t>
  </si>
  <si>
    <t>ProposalInformation</t>
  </si>
  <si>
    <t>string ProposalId</t>
  </si>
  <si>
    <t>ProposalDetails</t>
  </si>
  <si>
    <t>Need To modify completely</t>
  </si>
  <si>
    <t>GetSiteVisitMaster</t>
  </si>
  <si>
    <t>string sType</t>
  </si>
  <si>
    <t>string sMainType</t>
  </si>
  <si>
    <t>string sDeptId</t>
  </si>
  <si>
    <r>
      <t xml:space="preserve">string sVersion     </t>
    </r>
    <r>
      <rPr>
        <b/>
        <sz val="11"/>
        <color rgb="FFFF0000"/>
        <rFont val="Calibri"/>
        <family val="2"/>
        <scheme val="minor"/>
      </rPr>
      <t>not used</t>
    </r>
  </si>
  <si>
    <t>GetSiteVisitCheckListData</t>
  </si>
  <si>
    <t>string iProposalId</t>
  </si>
  <si>
    <t>string piMainType</t>
  </si>
  <si>
    <t>string piType</t>
  </si>
  <si>
    <t>string piSiteRecordId</t>
  </si>
  <si>
    <t>string piSiteVisitNo</t>
  </si>
  <si>
    <t>string psSiteVisitId</t>
  </si>
  <si>
    <t>GetSiteVisitsList</t>
  </si>
  <si>
    <t>string ProposalID</t>
  </si>
  <si>
    <t>SaveSiteVisitChecklistMaster</t>
  </si>
  <si>
    <t>SiteVisitCheclListData object</t>
  </si>
  <si>
    <t>SiteAttachmentList</t>
  </si>
  <si>
    <t xml:space="preserve">string ProposalID, </t>
  </si>
  <si>
    <t xml:space="preserve">string AuthenticationKey, </t>
  </si>
  <si>
    <t xml:space="preserve">string lSiteVisitID, </t>
  </si>
  <si>
    <t xml:space="preserve">string iRecordType, </t>
  </si>
  <si>
    <t>string sRecordSubType</t>
  </si>
  <si>
    <t xml:space="preserve"> </t>
  </si>
  <si>
    <t>Application Submission</t>
  </si>
  <si>
    <t>Other Sub Status</t>
  </si>
  <si>
    <t>Draft Application</t>
  </si>
  <si>
    <t>Submitted Application</t>
  </si>
  <si>
    <t>Send to scrutiny/Resubmit drawing</t>
  </si>
  <si>
    <t>Application Status</t>
  </si>
  <si>
    <t xml:space="preserve">Proceeding Issued </t>
  </si>
  <si>
    <t>Proceeding Status</t>
  </si>
  <si>
    <t>Verified</t>
  </si>
  <si>
    <t>Shortfall</t>
  </si>
  <si>
    <t>Show Cause</t>
  </si>
  <si>
    <t>Revoked</t>
  </si>
  <si>
    <t>Display Status</t>
  </si>
  <si>
    <t>N/A</t>
  </si>
  <si>
    <t xml:space="preserve">In process </t>
  </si>
  <si>
    <t>Drawing Pass In Rules</t>
  </si>
  <si>
    <t>Proceeding Verified</t>
  </si>
  <si>
    <t>Proceeding Revoked</t>
  </si>
  <si>
    <t>Review Shortfall Submission</t>
  </si>
  <si>
    <t>Review Show Cause Submission</t>
  </si>
  <si>
    <t>Proceeding issued-Shortfall Given</t>
  </si>
  <si>
    <t>Proceeding issued-Show Cause Given</t>
  </si>
  <si>
    <t>Proceeding issued-Shortfall Review</t>
  </si>
  <si>
    <t>Proceeding issued-Show Cause Review</t>
  </si>
  <si>
    <t>Letter Name</t>
  </si>
  <si>
    <t>Enum value</t>
  </si>
  <si>
    <t>Serial No configuration</t>
  </si>
  <si>
    <t>Prifix</t>
  </si>
  <si>
    <t>Sample (Generated No)</t>
  </si>
  <si>
    <t>Revoke letter</t>
  </si>
  <si>
    <t>Final_Refusal_Letter</t>
  </si>
  <si>
    <t>RVK/ULB code/YYYY/xxxxxx</t>
  </si>
  <si>
    <t>RVK</t>
  </si>
  <si>
    <t>RVK/1073/2016/0001</t>
  </si>
  <si>
    <t>Endorsement Letter</t>
  </si>
  <si>
    <t xml:space="preserve">Objection </t>
  </si>
  <si>
    <t>EDS/ULB code/YYYY/xxxxxx</t>
  </si>
  <si>
    <t>EDS</t>
  </si>
  <si>
    <t>EDS/1073/2016/0002</t>
  </si>
  <si>
    <t>Show cause Notice LTP</t>
  </si>
  <si>
    <t>SCN/ULB code/YYYY/xxxxxx</t>
  </si>
  <si>
    <t>SCN</t>
  </si>
  <si>
    <t>SCN/1073/2016/0003</t>
  </si>
  <si>
    <t>Show cause Notice Owner</t>
  </si>
  <si>
    <t>ShowCause_Owner</t>
  </si>
  <si>
    <t>SCN/1073/2016/0004</t>
  </si>
  <si>
    <t>LTP license cancelation</t>
  </si>
  <si>
    <t>LTP_License_Cancelation</t>
  </si>
  <si>
    <t>CAL/ULB code/YYYY/xxxxxx</t>
  </si>
  <si>
    <t>CAL</t>
  </si>
  <si>
    <t>CAL/1073/2016/0005</t>
  </si>
  <si>
    <t>Stop work order</t>
  </si>
  <si>
    <t>StopWorkOrder</t>
  </si>
  <si>
    <t>SWO/ULB code/YYYY/xxxxxx</t>
  </si>
  <si>
    <t>SWO</t>
  </si>
  <si>
    <t>SWO/1073/2016/0006</t>
  </si>
  <si>
    <t>Cancellation of Stop work order</t>
  </si>
  <si>
    <t>Cancellation_StopWorkOrder</t>
  </si>
  <si>
    <t>CSW/ULB code/YYYY/xxxxxx</t>
  </si>
  <si>
    <t>CSW</t>
  </si>
  <si>
    <t>CSW/1073/2016/0007</t>
  </si>
  <si>
    <t>Enum: SWC.Global.Enums.enInwardOutwardType</t>
  </si>
  <si>
    <t>Configuration: prefix/ ULB Code / YEAR / Doc No</t>
  </si>
  <si>
    <t xml:space="preserve">Plot size </t>
  </si>
  <si>
    <t>Applicant</t>
  </si>
  <si>
    <t>Architect</t>
  </si>
  <si>
    <t>Creator</t>
  </si>
  <si>
    <t>ULB</t>
  </si>
  <si>
    <t>Town Planning Supervisor</t>
  </si>
  <si>
    <t>Town Planning Building Overseer</t>
  </si>
  <si>
    <t>Assistant City Planner</t>
  </si>
  <si>
    <t>Commissioner</t>
  </si>
  <si>
    <t>DTCP/UDA Areas</t>
  </si>
  <si>
    <t>Town Planning Assistant(DTCP)</t>
  </si>
  <si>
    <t>Reviewer</t>
  </si>
  <si>
    <t>Deputy Director(DTCP)</t>
  </si>
  <si>
    <t>Joint Director(DTCP)</t>
  </si>
  <si>
    <t>Role</t>
  </si>
  <si>
    <t>Approve, Endorsement, Cancel SWO</t>
  </si>
  <si>
    <t xml:space="preserve">Site Visit, Document Verification, Note Sheet &amp; Endorsement Fee </t>
  </si>
  <si>
    <t>Site Visit Recommendation, Document Recommendation &amp; Note Sheet</t>
  </si>
  <si>
    <t>Approver</t>
  </si>
  <si>
    <t>Show Cause, Cancel Show Cause, Revoke</t>
  </si>
  <si>
    <t>Action Buttons</t>
  </si>
  <si>
    <t>Activity Done by Officials</t>
  </si>
  <si>
    <t>Town Planning Assistant(RDTCP)</t>
  </si>
  <si>
    <t>Regional Director(RDDTP)</t>
  </si>
  <si>
    <t>Director(DTP)</t>
  </si>
  <si>
    <t>Assistant Director(Ass. DTP)</t>
  </si>
  <si>
    <t>Above 1000</t>
  </si>
  <si>
    <t>Enums of Letters</t>
  </si>
  <si>
    <t>Enums of Doc Number</t>
  </si>
  <si>
    <t>Enum value of Doc Number</t>
  </si>
  <si>
    <t>License_Cancelation</t>
  </si>
  <si>
    <t xml:space="preserve">Show Cause </t>
  </si>
  <si>
    <t>Revoke_Permission</t>
  </si>
  <si>
    <t xml:space="preserve">Shortfall </t>
  </si>
  <si>
    <t>Stop_WorkOrder</t>
  </si>
  <si>
    <t>Show_Cause LTP</t>
  </si>
  <si>
    <t>Show_Cause_Owner</t>
  </si>
  <si>
    <t>Name</t>
  </si>
  <si>
    <t>Code</t>
  </si>
  <si>
    <t>ParentID</t>
  </si>
  <si>
    <t>IsFlowApplied</t>
  </si>
  <si>
    <t>IsDocNumApplied</t>
  </si>
  <si>
    <t>IsSecurityApplied</t>
  </si>
  <si>
    <t>SortId</t>
  </si>
  <si>
    <t>IsNotificationApplied</t>
  </si>
  <si>
    <t>HasParentProcess</t>
  </si>
  <si>
    <t>HasChildProcess</t>
  </si>
  <si>
    <t>DocType</t>
  </si>
  <si>
    <t>Organization</t>
  </si>
  <si>
    <t>Enterprise</t>
  </si>
  <si>
    <t>Person</t>
  </si>
  <si>
    <t>Project</t>
  </si>
  <si>
    <t>Creolex</t>
  </si>
  <si>
    <t>AP</t>
  </si>
  <si>
    <t>Employee</t>
  </si>
  <si>
    <t>Building Permission</t>
  </si>
  <si>
    <t>CC</t>
  </si>
  <si>
    <t>8.1.1</t>
  </si>
  <si>
    <t>Plinth</t>
  </si>
  <si>
    <t>8.1.2</t>
  </si>
  <si>
    <t>Occupancy</t>
  </si>
  <si>
    <t>8.1.3</t>
  </si>
  <si>
    <t>ADCR Document</t>
  </si>
  <si>
    <t>8.1.1.1</t>
  </si>
  <si>
    <t>Temp Document</t>
  </si>
  <si>
    <t>8.1.1.2</t>
  </si>
  <si>
    <t>Final Document</t>
  </si>
  <si>
    <t>8.1.1.3</t>
  </si>
  <si>
    <t>8.1.2.1</t>
  </si>
  <si>
    <t>8.1.2.2</t>
  </si>
  <si>
    <t>8.1.2.3</t>
  </si>
  <si>
    <t>8.1.3.1</t>
  </si>
  <si>
    <t>8.1.3.2</t>
  </si>
  <si>
    <t>8.1.3.3</t>
  </si>
  <si>
    <t>Challan Number</t>
  </si>
  <si>
    <t>8.1.1.4</t>
  </si>
  <si>
    <t>Payment Number</t>
  </si>
  <si>
    <t>8.1.1.5</t>
  </si>
  <si>
    <t>CC Number</t>
  </si>
  <si>
    <t>8.1.1.6</t>
  </si>
  <si>
    <t>Registraion</t>
  </si>
  <si>
    <t>Developer</t>
  </si>
  <si>
    <t>8.2.1</t>
  </si>
  <si>
    <t>Registration Number</t>
  </si>
  <si>
    <t>8.2.1.1</t>
  </si>
  <si>
    <t>Certificate Number</t>
  </si>
  <si>
    <t>8.2.1.2</t>
  </si>
  <si>
    <t>General Challan</t>
  </si>
  <si>
    <t>Challan</t>
  </si>
  <si>
    <t>8.3.1</t>
  </si>
  <si>
    <t>8.3.1.1</t>
  </si>
  <si>
    <t>8.3.1.2</t>
  </si>
  <si>
    <t>select * from SA_ProductClassification</t>
  </si>
  <si>
    <t>select * from Config_DocNumber</t>
  </si>
  <si>
    <t>/</t>
  </si>
  <si>
    <t>REG/ULB Code/TEMP/*****/Year</t>
  </si>
  <si>
    <t>3/</t>
  </si>
  <si>
    <t>1/2/3/</t>
  </si>
  <si>
    <t>REG/ULB Code/DEV/*****/Year</t>
  </si>
  <si>
    <t>6/</t>
  </si>
  <si>
    <t>4/5/6/</t>
  </si>
  <si>
    <t>GNCH/*****/Year</t>
  </si>
  <si>
    <t>8/</t>
  </si>
  <si>
    <t>7/8/</t>
  </si>
  <si>
    <t>RC/*****/Year</t>
  </si>
  <si>
    <t>10/</t>
  </si>
  <si>
    <t>9/10/</t>
  </si>
  <si>
    <t>TEMP/ULB Code/*****/Project Type/City/Ward/Year</t>
  </si>
  <si>
    <t>30/</t>
  </si>
  <si>
    <t>11/12/27/28/29/30/</t>
  </si>
  <si>
    <t>ULB Code/*****/Project Type/City/Ward/Year</t>
  </si>
  <si>
    <t>34/</t>
  </si>
  <si>
    <t>16/17/31/32/33/34/</t>
  </si>
  <si>
    <t>UCode/CH/*****/Yr</t>
  </si>
  <si>
    <t>41/</t>
  </si>
  <si>
    <t>39/40/41/</t>
  </si>
  <si>
    <t>38/</t>
  </si>
  <si>
    <t>37/38/</t>
  </si>
  <si>
    <t>ADCR/*****/Year</t>
  </si>
  <si>
    <t>26/</t>
  </si>
  <si>
    <t>25/26/</t>
  </si>
  <si>
    <t>DocID</t>
  </si>
  <si>
    <t>DocName</t>
  </si>
  <si>
    <t>SeedValue</t>
  </si>
  <si>
    <t>Separator</t>
  </si>
  <si>
    <t>Prefix</t>
  </si>
  <si>
    <t>Suffix</t>
  </si>
  <si>
    <t>Digits</t>
  </si>
  <si>
    <t>InUse</t>
  </si>
  <si>
    <t>DocString</t>
  </si>
  <si>
    <t>NumIdString</t>
  </si>
  <si>
    <t>DocIdString</t>
  </si>
  <si>
    <t>DocStatus</t>
  </si>
  <si>
    <t>FinYearFormat</t>
  </si>
  <si>
    <t>CalYearFormat</t>
  </si>
  <si>
    <t>DocumentTypeID</t>
  </si>
  <si>
    <t>OrgID</t>
  </si>
  <si>
    <t>8.1.1.7</t>
  </si>
  <si>
    <t>8.1.1.8</t>
  </si>
  <si>
    <t>8.1.1.9</t>
  </si>
  <si>
    <t>8.1.1.10</t>
  </si>
  <si>
    <t>8.1.1.11</t>
  </si>
  <si>
    <t>8.1.1.12</t>
  </si>
  <si>
    <t>8.1.1.13</t>
  </si>
  <si>
    <t>Endorsement, Cancel SWO</t>
  </si>
  <si>
    <t>City Planner[HOD]</t>
  </si>
  <si>
    <t>Will Give Findings and Recommendation on Note Sheet</t>
  </si>
  <si>
    <t>Sequence</t>
  </si>
  <si>
    <t>Site, Document and Payment</t>
  </si>
  <si>
    <t>Enum Certifiate</t>
  </si>
  <si>
    <t>Enum Value</t>
  </si>
  <si>
    <t>Endorsement_Letter</t>
  </si>
  <si>
    <t>Show_Cause_Letter_Owner</t>
  </si>
  <si>
    <t>Show_Cause_Letter_LTP</t>
  </si>
  <si>
    <t>Revocation_Order</t>
  </si>
  <si>
    <t>License_Cancellation</t>
  </si>
  <si>
    <t>Stop_Work_Order</t>
  </si>
  <si>
    <t>Cancellation_of_Stop_Work_Order</t>
  </si>
  <si>
    <t xml:space="preserve">WORKFLOW ACTION </t>
  </si>
  <si>
    <t>2,5</t>
  </si>
  <si>
    <t>2,5,7</t>
  </si>
  <si>
    <t xml:space="preserve">Drawing </t>
  </si>
  <si>
    <t>Payment</t>
  </si>
  <si>
    <t>document</t>
  </si>
  <si>
    <t>Site Inspection</t>
  </si>
  <si>
    <t>Endorsement</t>
  </si>
  <si>
    <t>Stop Work Order</t>
  </si>
  <si>
    <t>Showcase</t>
  </si>
  <si>
    <t>Showcase LTP</t>
  </si>
  <si>
    <t>Showcase OWNER</t>
  </si>
  <si>
    <t>Revoke</t>
  </si>
  <si>
    <t>Note:- follow Zero</t>
  </si>
  <si>
    <t>Scrutiny pending</t>
  </si>
  <si>
    <t>DWG Sub Status</t>
  </si>
  <si>
    <t>4 or 5</t>
  </si>
  <si>
    <t>10 or 12</t>
  </si>
  <si>
    <t>12.Drawing Failed In Rule</t>
  </si>
  <si>
    <t>10. Scrunity can't Done</t>
  </si>
  <si>
    <t>B_Proposal_Status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</si>
</sst>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10" borderId="8" applyNumberFormat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1" applyAlignment="1">
      <alignment horizontal="center" vertical="center"/>
    </xf>
    <xf numFmtId="0" fontId="1" fillId="2" borderId="1" xfId="1"/>
    <xf numFmtId="0" fontId="1" fillId="2" borderId="1" xfId="1" applyAlignment="1">
      <alignment horizontal="center"/>
    </xf>
    <xf numFmtId="0" fontId="1" fillId="3" borderId="1" xfId="1" applyFill="1" applyAlignment="1">
      <alignment horizontal="center" vertical="center"/>
    </xf>
    <xf numFmtId="0" fontId="1" fillId="4" borderId="1" xfId="1" applyFill="1" applyAlignment="1">
      <alignment horizontal="center"/>
    </xf>
    <xf numFmtId="0" fontId="1" fillId="5" borderId="1" xfId="1" applyFill="1" applyAlignment="1">
      <alignment horizontal="center" vertical="center"/>
    </xf>
    <xf numFmtId="0" fontId="1" fillId="5" borderId="1" xfId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3" fillId="7" borderId="2" xfId="0" applyFont="1" applyFill="1" applyBorder="1"/>
    <xf numFmtId="0" fontId="2" fillId="7" borderId="2" xfId="0" applyFont="1" applyFill="1" applyBorder="1"/>
    <xf numFmtId="0" fontId="0" fillId="7" borderId="2" xfId="0" applyFill="1" applyBorder="1"/>
    <xf numFmtId="0" fontId="2" fillId="8" borderId="2" xfId="0" applyFont="1" applyFill="1" applyBorder="1"/>
    <xf numFmtId="0" fontId="2" fillId="0" borderId="2" xfId="0" applyFont="1" applyFill="1" applyBorder="1"/>
    <xf numFmtId="0" fontId="0" fillId="8" borderId="2" xfId="0" applyFill="1" applyBorder="1"/>
    <xf numFmtId="0" fontId="0" fillId="0" borderId="2" xfId="0" applyFill="1" applyBorder="1"/>
    <xf numFmtId="0" fontId="2" fillId="0" borderId="6" xfId="0" applyFont="1" applyBorder="1"/>
    <xf numFmtId="0" fontId="2" fillId="9" borderId="2" xfId="0" applyFont="1" applyFill="1" applyBorder="1"/>
    <xf numFmtId="0" fontId="0" fillId="9" borderId="2" xfId="0" applyFill="1" applyBorder="1"/>
    <xf numFmtId="0" fontId="2" fillId="5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/>
    <xf numFmtId="49" fontId="0" fillId="0" borderId="2" xfId="0" applyNumberFormat="1" applyFill="1" applyBorder="1" applyAlignment="1">
      <alignment horizontal="center"/>
    </xf>
    <xf numFmtId="0" fontId="5" fillId="10" borderId="8" xfId="2"/>
    <xf numFmtId="0" fontId="5" fillId="11" borderId="8" xfId="2" applyFill="1"/>
    <xf numFmtId="0" fontId="5" fillId="12" borderId="8" xfId="2" applyFill="1"/>
    <xf numFmtId="0" fontId="4" fillId="0" borderId="0" xfId="0" applyFont="1" applyFill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2" fillId="13" borderId="0" xfId="0" applyFont="1" applyFill="1"/>
    <xf numFmtId="0" fontId="2" fillId="13" borderId="0" xfId="0" applyNumberFormat="1" applyFont="1" applyFill="1" applyAlignment="1">
      <alignment horizontal="center" vertical="center"/>
    </xf>
    <xf numFmtId="0" fontId="0" fillId="14" borderId="0" xfId="0" applyFill="1"/>
    <xf numFmtId="0" fontId="0" fillId="14" borderId="0" xfId="0" applyNumberFormat="1" applyFill="1" applyAlignment="1">
      <alignment horizontal="center" vertical="center"/>
    </xf>
    <xf numFmtId="0" fontId="0" fillId="15" borderId="0" xfId="0" applyFill="1"/>
    <xf numFmtId="0" fontId="0" fillId="15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4" borderId="0" xfId="0" applyFill="1"/>
    <xf numFmtId="0" fontId="0" fillId="16" borderId="0" xfId="0" applyFill="1"/>
    <xf numFmtId="0" fontId="0" fillId="17" borderId="0" xfId="0" applyFill="1"/>
    <xf numFmtId="0" fontId="0" fillId="17" borderId="0" xfId="0" applyFill="1" applyAlignment="1">
      <alignment horizontal="center" vertical="center"/>
    </xf>
    <xf numFmtId="0" fontId="2" fillId="6" borderId="0" xfId="0" applyFont="1" applyFill="1"/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4" borderId="0" xfId="0" applyFont="1" applyFill="1"/>
    <xf numFmtId="0" fontId="0" fillId="14" borderId="0" xfId="0" applyNumberFormat="1" applyFill="1" applyAlignment="1">
      <alignment horizontal="left" vertical="center"/>
    </xf>
    <xf numFmtId="0" fontId="0" fillId="15" borderId="0" xfId="0" applyNumberFormat="1" applyFill="1" applyAlignment="1">
      <alignment horizontal="left" vertical="center"/>
    </xf>
    <xf numFmtId="0" fontId="0" fillId="18" borderId="0" xfId="0" applyFill="1"/>
    <xf numFmtId="0" fontId="0" fillId="0" borderId="0" xfId="0" applyAlignment="1">
      <alignment horizontal="left"/>
    </xf>
    <xf numFmtId="0" fontId="2" fillId="13" borderId="9" xfId="0" applyFont="1" applyFill="1" applyBorder="1"/>
    <xf numFmtId="0" fontId="0" fillId="14" borderId="10" xfId="0" applyFill="1" applyBorder="1"/>
    <xf numFmtId="0" fontId="0" fillId="15" borderId="10" xfId="0" applyFill="1" applyBorder="1"/>
    <xf numFmtId="0" fontId="0" fillId="14" borderId="11" xfId="0" applyFill="1" applyBorder="1"/>
    <xf numFmtId="0" fontId="2" fillId="13" borderId="6" xfId="0" applyNumberFormat="1" applyFont="1" applyFill="1" applyBorder="1" applyAlignment="1">
      <alignment horizontal="center" vertical="center"/>
    </xf>
    <xf numFmtId="0" fontId="0" fillId="14" borderId="12" xfId="0" applyNumberFormat="1" applyFill="1" applyBorder="1" applyAlignment="1">
      <alignment horizontal="center" vertical="center"/>
    </xf>
    <xf numFmtId="0" fontId="0" fillId="15" borderId="12" xfId="0" applyNumberFormat="1" applyFill="1" applyBorder="1" applyAlignment="1">
      <alignment horizontal="center" vertical="center"/>
    </xf>
    <xf numFmtId="0" fontId="0" fillId="14" borderId="7" xfId="0" applyNumberFormat="1" applyFill="1" applyBorder="1" applyAlignment="1">
      <alignment horizontal="center" vertical="center"/>
    </xf>
    <xf numFmtId="0" fontId="0" fillId="0" borderId="0" xfId="0"/>
    <xf numFmtId="0" fontId="0" fillId="14" borderId="0" xfId="0" applyFill="1"/>
    <xf numFmtId="0" fontId="0" fillId="14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9" borderId="0" xfId="0" applyFill="1"/>
    <xf numFmtId="0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right"/>
    </xf>
    <xf numFmtId="0" fontId="0" fillId="0" borderId="0" xfId="0" applyAlignment="1">
      <alignment horizontal="right"/>
    </xf>
    <xf numFmtId="0" fontId="1" fillId="3" borderId="1" xfId="1" applyFill="1" applyAlignment="1">
      <alignment horizontal="center" vertical="center"/>
    </xf>
    <xf numFmtId="0" fontId="0" fillId="0" borderId="0" xfId="0" applyAlignment="1">
      <alignment horizontal="left"/>
    </xf>
    <xf numFmtId="0" fontId="4" fillId="20" borderId="2" xfId="0" applyFont="1" applyFill="1" applyBorder="1"/>
    <xf numFmtId="0" fontId="0" fillId="21" borderId="2" xfId="0" applyFill="1" applyBorder="1"/>
    <xf numFmtId="0" fontId="10" fillId="20" borderId="2" xfId="0" applyFont="1" applyFill="1" applyBorder="1"/>
    <xf numFmtId="0" fontId="0" fillId="22" borderId="2" xfId="0" applyFill="1" applyBorder="1"/>
    <xf numFmtId="0" fontId="0" fillId="9" borderId="2" xfId="0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0" borderId="2" xfId="0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2" xfId="0" applyFill="1" applyBorder="1" applyAlignment="1">
      <alignment horizontal="left" wrapText="1"/>
    </xf>
    <xf numFmtId="0" fontId="1" fillId="2" borderId="0" xfId="1" applyBorder="1"/>
    <xf numFmtId="0" fontId="1" fillId="3" borderId="1" xfId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5" fillId="10" borderId="8" xfId="2" applyAlignment="1">
      <alignment horizontal="left" vertical="center"/>
    </xf>
    <xf numFmtId="0" fontId="0" fillId="19" borderId="0" xfId="0" applyFill="1" applyAlignment="1">
      <alignment horizontal="left"/>
    </xf>
    <xf numFmtId="0" fontId="0" fillId="0" borderId="0" xfId="0" applyAlignment="1">
      <alignment horizontal="left"/>
    </xf>
  </cellXfs>
  <cellStyles count="3">
    <cellStyle name="Input" xfId="1" builtinId="20"/>
    <cellStyle name="Normal" xfId="0" builtinId="0"/>
    <cellStyle name="Output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0" workbookViewId="0">
      <selection activeCell="F22" sqref="F22"/>
    </sheetView>
  </sheetViews>
  <sheetFormatPr defaultRowHeight="15"/>
  <cols>
    <col min="1" max="1" width="39" bestFit="1" customWidth="1"/>
    <col min="2" max="2" width="13.7109375" style="1" customWidth="1"/>
    <col min="3" max="3" width="18" style="2" bestFit="1" customWidth="1"/>
    <col min="4" max="4" width="18" style="2" customWidth="1"/>
    <col min="5" max="5" width="41.140625" style="2" customWidth="1"/>
    <col min="6" max="6" width="27.140625" style="2" bestFit="1" customWidth="1"/>
    <col min="7" max="7" width="21.140625" style="2" bestFit="1" customWidth="1"/>
    <col min="8" max="8" width="16.5703125" style="2" customWidth="1"/>
    <col min="9" max="9" width="17.28515625" style="2" customWidth="1"/>
    <col min="10" max="10" width="17.5703125" style="2" customWidth="1"/>
  </cols>
  <sheetData>
    <row r="1" spans="1:10" ht="24" customHeight="1">
      <c r="A1" s="6" t="s">
        <v>0</v>
      </c>
      <c r="B1" s="86" t="s">
        <v>2</v>
      </c>
      <c r="C1" s="86"/>
      <c r="D1" s="74"/>
      <c r="E1" s="86" t="s">
        <v>1</v>
      </c>
      <c r="F1" s="86"/>
      <c r="G1" s="86"/>
      <c r="H1" s="86"/>
      <c r="I1" s="86"/>
      <c r="J1" s="86"/>
    </row>
    <row r="2" spans="1:10">
      <c r="A2" s="4"/>
      <c r="B2" s="8" t="s">
        <v>6</v>
      </c>
      <c r="C2" s="9" t="s">
        <v>3</v>
      </c>
      <c r="D2" s="9"/>
      <c r="E2" s="7" t="s">
        <v>4</v>
      </c>
      <c r="F2" s="7" t="s">
        <v>5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4" t="s">
        <v>11</v>
      </c>
      <c r="B3" s="3" t="s">
        <v>12</v>
      </c>
      <c r="C3" s="5">
        <v>0</v>
      </c>
      <c r="D3" s="5"/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</row>
    <row r="4" spans="1:10">
      <c r="A4" s="4" t="s">
        <v>252</v>
      </c>
      <c r="B4" s="3" t="s">
        <v>12</v>
      </c>
      <c r="C4" s="5">
        <v>50</v>
      </c>
      <c r="D4" s="5"/>
      <c r="E4" s="5">
        <v>1</v>
      </c>
      <c r="F4" s="5">
        <v>0</v>
      </c>
      <c r="G4" s="5">
        <v>0</v>
      </c>
      <c r="H4" s="5">
        <v>1</v>
      </c>
      <c r="I4" s="5">
        <v>0</v>
      </c>
      <c r="J4" s="5">
        <v>0</v>
      </c>
    </row>
    <row r="5" spans="1:10">
      <c r="A5" s="4" t="s">
        <v>13</v>
      </c>
      <c r="B5" s="3" t="s">
        <v>12</v>
      </c>
      <c r="C5" s="5">
        <v>50</v>
      </c>
      <c r="D5" s="5"/>
      <c r="E5" s="5" t="s">
        <v>25</v>
      </c>
      <c r="F5" s="5">
        <v>0</v>
      </c>
      <c r="G5" s="5">
        <v>0</v>
      </c>
      <c r="H5" s="5">
        <v>2</v>
      </c>
      <c r="I5" s="5">
        <v>0</v>
      </c>
      <c r="J5" s="5">
        <v>0</v>
      </c>
    </row>
    <row r="6" spans="1:10">
      <c r="A6" s="4" t="s">
        <v>14</v>
      </c>
      <c r="B6" s="3" t="s">
        <v>12</v>
      </c>
      <c r="C6" s="5">
        <v>2</v>
      </c>
      <c r="D6" s="5"/>
      <c r="E6" s="5">
        <v>12</v>
      </c>
      <c r="F6" s="5">
        <v>0</v>
      </c>
      <c r="G6" s="5">
        <v>0</v>
      </c>
      <c r="H6" s="5">
        <v>0</v>
      </c>
      <c r="I6" s="5">
        <v>0</v>
      </c>
      <c r="J6" s="5">
        <v>0</v>
      </c>
    </row>
    <row r="7" spans="1:10">
      <c r="A7" s="4" t="s">
        <v>15</v>
      </c>
      <c r="B7" s="3" t="s">
        <v>16</v>
      </c>
      <c r="C7" s="5">
        <v>1</v>
      </c>
      <c r="D7" s="5"/>
      <c r="E7" s="5">
        <v>5</v>
      </c>
      <c r="F7" s="5">
        <v>0</v>
      </c>
      <c r="G7" s="5">
        <v>0</v>
      </c>
      <c r="H7" s="5">
        <v>0</v>
      </c>
      <c r="I7" s="5">
        <v>0</v>
      </c>
      <c r="J7" s="5">
        <v>0</v>
      </c>
    </row>
    <row r="8" spans="1:10">
      <c r="A8" s="4" t="s">
        <v>17</v>
      </c>
      <c r="B8" s="3" t="s">
        <v>12</v>
      </c>
      <c r="C8" s="5">
        <v>6</v>
      </c>
      <c r="D8" s="5"/>
      <c r="E8" s="5">
        <v>5</v>
      </c>
      <c r="F8" s="5">
        <v>0</v>
      </c>
      <c r="G8" s="5">
        <v>0</v>
      </c>
      <c r="H8" s="5">
        <v>6</v>
      </c>
      <c r="I8" s="5">
        <v>1</v>
      </c>
      <c r="J8" s="5">
        <v>1</v>
      </c>
    </row>
    <row r="9" spans="1:10">
      <c r="A9" s="4" t="s">
        <v>18</v>
      </c>
      <c r="B9" s="3" t="s">
        <v>12</v>
      </c>
      <c r="C9" s="5">
        <v>6</v>
      </c>
      <c r="D9" s="5"/>
      <c r="E9" s="5">
        <v>5</v>
      </c>
      <c r="F9" s="5">
        <v>0</v>
      </c>
      <c r="G9" s="5">
        <v>0</v>
      </c>
      <c r="H9" s="5">
        <v>7</v>
      </c>
      <c r="I9" s="5">
        <v>1</v>
      </c>
      <c r="J9" s="5">
        <v>1</v>
      </c>
    </row>
    <row r="10" spans="1:10">
      <c r="A10" s="4" t="s">
        <v>19</v>
      </c>
      <c r="B10" s="3" t="s">
        <v>12</v>
      </c>
      <c r="C10" s="5">
        <v>6</v>
      </c>
      <c r="D10" s="5"/>
      <c r="E10" s="5">
        <v>5</v>
      </c>
      <c r="F10" s="5">
        <v>3</v>
      </c>
      <c r="G10" s="5">
        <v>0</v>
      </c>
      <c r="H10" s="5">
        <v>7</v>
      </c>
      <c r="I10" s="5">
        <v>1</v>
      </c>
      <c r="J10" s="5">
        <v>1</v>
      </c>
    </row>
    <row r="11" spans="1:10">
      <c r="A11" s="4" t="s">
        <v>20</v>
      </c>
      <c r="B11" s="3" t="s">
        <v>12</v>
      </c>
      <c r="C11" s="5">
        <v>6</v>
      </c>
      <c r="D11" s="5"/>
      <c r="E11" s="5">
        <v>5</v>
      </c>
      <c r="F11" s="5">
        <v>3</v>
      </c>
      <c r="G11" s="5" t="s">
        <v>247</v>
      </c>
      <c r="H11" s="5">
        <v>7</v>
      </c>
      <c r="I11" s="5">
        <v>1</v>
      </c>
      <c r="J11" s="5">
        <v>1</v>
      </c>
    </row>
    <row r="12" spans="1:10">
      <c r="A12" s="4" t="s">
        <v>21</v>
      </c>
      <c r="B12" s="3" t="s">
        <v>12</v>
      </c>
      <c r="C12" s="5">
        <v>6</v>
      </c>
      <c r="D12" s="5"/>
      <c r="E12" s="5">
        <v>5</v>
      </c>
      <c r="F12" s="5">
        <v>3</v>
      </c>
      <c r="G12" s="5">
        <v>3</v>
      </c>
      <c r="H12" s="5">
        <v>9</v>
      </c>
      <c r="I12" s="5">
        <v>1</v>
      </c>
      <c r="J12" s="5">
        <v>1</v>
      </c>
    </row>
    <row r="13" spans="1:10">
      <c r="A13" s="4" t="s">
        <v>22</v>
      </c>
      <c r="B13" s="3" t="s">
        <v>12</v>
      </c>
      <c r="C13" s="5">
        <v>6</v>
      </c>
      <c r="D13" s="5"/>
      <c r="E13" s="5">
        <v>5</v>
      </c>
      <c r="F13" s="5">
        <v>3</v>
      </c>
      <c r="G13" s="5">
        <v>3</v>
      </c>
      <c r="H13" s="5">
        <v>9</v>
      </c>
      <c r="I13" s="5">
        <v>1</v>
      </c>
      <c r="J13" s="5">
        <v>0</v>
      </c>
    </row>
    <row r="14" spans="1:10">
      <c r="A14" s="4" t="s">
        <v>23</v>
      </c>
      <c r="B14" s="3" t="s">
        <v>12</v>
      </c>
      <c r="C14" s="5">
        <v>3</v>
      </c>
      <c r="D14" s="5"/>
      <c r="E14" s="5">
        <v>5</v>
      </c>
      <c r="F14" s="5">
        <v>3</v>
      </c>
      <c r="G14" s="5">
        <v>3</v>
      </c>
      <c r="H14" s="5">
        <v>3</v>
      </c>
      <c r="I14" s="5">
        <v>1</v>
      </c>
      <c r="J14" s="5">
        <v>1</v>
      </c>
    </row>
    <row r="15" spans="1:10">
      <c r="A15" s="4" t="s">
        <v>24</v>
      </c>
      <c r="B15" s="3" t="s">
        <v>12</v>
      </c>
      <c r="C15" s="5">
        <v>3</v>
      </c>
      <c r="D15" s="5"/>
      <c r="E15" s="5">
        <v>5</v>
      </c>
      <c r="F15" s="5">
        <v>3</v>
      </c>
      <c r="G15" s="5">
        <v>3</v>
      </c>
      <c r="H15" s="5">
        <v>3</v>
      </c>
      <c r="I15" s="5">
        <v>1</v>
      </c>
      <c r="J15" s="5">
        <v>1</v>
      </c>
    </row>
    <row r="16" spans="1:10">
      <c r="A16" s="4"/>
      <c r="B16" s="3"/>
      <c r="C16" s="5"/>
      <c r="D16" s="5"/>
      <c r="E16" s="5"/>
      <c r="F16" s="5"/>
      <c r="G16" s="5"/>
      <c r="H16" s="5"/>
      <c r="I16" s="5"/>
      <c r="J16" s="5"/>
    </row>
    <row r="18" spans="1:10">
      <c r="A18" s="85" t="s">
        <v>489</v>
      </c>
      <c r="E18" s="2" t="s">
        <v>2</v>
      </c>
    </row>
    <row r="19" spans="1:10" ht="15.75">
      <c r="A19" s="11"/>
      <c r="B19" s="33" t="s">
        <v>3</v>
      </c>
      <c r="C19" s="33" t="s">
        <v>249</v>
      </c>
      <c r="D19" s="33" t="s">
        <v>484</v>
      </c>
      <c r="E19" s="33" t="s">
        <v>260</v>
      </c>
    </row>
    <row r="20" spans="1:10" ht="15.75">
      <c r="A20" s="34" t="s">
        <v>248</v>
      </c>
      <c r="B20" s="34"/>
      <c r="C20" s="34"/>
      <c r="D20" s="34"/>
      <c r="E20" s="35"/>
    </row>
    <row r="21" spans="1:10">
      <c r="A21" s="36" t="s">
        <v>250</v>
      </c>
      <c r="B21" s="37">
        <v>0</v>
      </c>
      <c r="C21" s="37">
        <v>0</v>
      </c>
      <c r="D21" s="37"/>
      <c r="E21" s="35" t="s">
        <v>261</v>
      </c>
    </row>
    <row r="22" spans="1:10">
      <c r="A22" s="36" t="s">
        <v>251</v>
      </c>
      <c r="B22" s="37">
        <v>50</v>
      </c>
      <c r="C22" s="37">
        <v>0</v>
      </c>
      <c r="D22" s="37">
        <v>1</v>
      </c>
      <c r="E22" s="38" t="s">
        <v>483</v>
      </c>
    </row>
    <row r="23" spans="1:10" s="66" customFormat="1">
      <c r="A23" s="36"/>
      <c r="B23" s="37">
        <v>50</v>
      </c>
      <c r="C23" s="37">
        <v>0</v>
      </c>
      <c r="D23" s="37" t="s">
        <v>485</v>
      </c>
      <c r="E23" s="82" t="s">
        <v>263</v>
      </c>
      <c r="F23" s="2"/>
      <c r="G23" s="2"/>
      <c r="H23" s="2"/>
      <c r="I23" s="2"/>
      <c r="J23" s="2"/>
    </row>
    <row r="24" spans="1:10" s="66" customFormat="1">
      <c r="A24" s="36"/>
      <c r="B24" s="37">
        <v>50</v>
      </c>
      <c r="C24" s="37">
        <v>0</v>
      </c>
      <c r="D24" s="37" t="s">
        <v>486</v>
      </c>
      <c r="E24" s="83" t="s">
        <v>262</v>
      </c>
      <c r="F24" s="75" t="s">
        <v>487</v>
      </c>
      <c r="G24" s="75" t="s">
        <v>488</v>
      </c>
      <c r="H24" s="2"/>
      <c r="I24" s="2"/>
      <c r="J24" s="2"/>
    </row>
    <row r="25" spans="1:10" ht="15.75">
      <c r="A25" s="34" t="s">
        <v>253</v>
      </c>
      <c r="B25" s="37"/>
      <c r="C25" s="37"/>
      <c r="D25" s="37"/>
      <c r="E25" s="82"/>
    </row>
    <row r="26" spans="1:10">
      <c r="A26" s="36" t="s">
        <v>15</v>
      </c>
      <c r="B26" s="37">
        <v>1</v>
      </c>
      <c r="C26" s="80">
        <v>1</v>
      </c>
      <c r="D26" s="37" t="s">
        <v>485</v>
      </c>
      <c r="E26" s="38" t="s">
        <v>262</v>
      </c>
    </row>
    <row r="27" spans="1:10">
      <c r="A27" s="36" t="s">
        <v>14</v>
      </c>
      <c r="B27" s="37">
        <v>2</v>
      </c>
      <c r="C27" s="80">
        <v>2</v>
      </c>
      <c r="D27" s="37" t="s">
        <v>486</v>
      </c>
      <c r="E27" s="84" t="s">
        <v>263</v>
      </c>
      <c r="F27" s="75" t="s">
        <v>487</v>
      </c>
      <c r="G27" s="75" t="s">
        <v>488</v>
      </c>
    </row>
    <row r="28" spans="1:10">
      <c r="A28" s="36" t="s">
        <v>254</v>
      </c>
      <c r="B28" s="37">
        <v>6</v>
      </c>
      <c r="C28" s="80">
        <v>6</v>
      </c>
      <c r="D28" s="37" t="s">
        <v>485</v>
      </c>
      <c r="E28" s="38" t="s">
        <v>254</v>
      </c>
    </row>
    <row r="29" spans="1:10" ht="15.75">
      <c r="A29" s="34" t="s">
        <v>255</v>
      </c>
      <c r="B29" s="37"/>
      <c r="C29" s="37"/>
      <c r="D29" s="37"/>
      <c r="E29" s="38"/>
    </row>
    <row r="30" spans="1:10">
      <c r="A30" s="36" t="s">
        <v>18</v>
      </c>
      <c r="B30" s="37">
        <v>6</v>
      </c>
      <c r="C30" s="37">
        <v>7</v>
      </c>
      <c r="D30" s="37" t="s">
        <v>485</v>
      </c>
      <c r="E30" s="38" t="s">
        <v>18</v>
      </c>
    </row>
    <row r="31" spans="1:10">
      <c r="A31" s="36" t="s">
        <v>256</v>
      </c>
      <c r="B31" s="37">
        <v>3</v>
      </c>
      <c r="C31" s="37">
        <v>3</v>
      </c>
      <c r="D31" s="37" t="s">
        <v>485</v>
      </c>
      <c r="E31" s="38" t="s">
        <v>264</v>
      </c>
    </row>
    <row r="32" spans="1:10">
      <c r="A32" s="36" t="s">
        <v>257</v>
      </c>
      <c r="B32" s="37">
        <v>2</v>
      </c>
      <c r="C32" s="37">
        <v>4</v>
      </c>
      <c r="D32" s="37" t="s">
        <v>485</v>
      </c>
      <c r="E32" s="38" t="s">
        <v>268</v>
      </c>
      <c r="F32" s="57" t="s">
        <v>459</v>
      </c>
    </row>
    <row r="33" spans="1:5">
      <c r="A33" s="36" t="s">
        <v>266</v>
      </c>
      <c r="B33" s="37">
        <v>6</v>
      </c>
      <c r="C33" s="37">
        <v>4</v>
      </c>
      <c r="D33" s="37" t="s">
        <v>485</v>
      </c>
      <c r="E33" s="38" t="s">
        <v>270</v>
      </c>
    </row>
    <row r="34" spans="1:5">
      <c r="A34" s="36" t="s">
        <v>258</v>
      </c>
      <c r="B34" s="37">
        <v>2</v>
      </c>
      <c r="C34" s="37">
        <v>5</v>
      </c>
      <c r="D34" s="37" t="s">
        <v>485</v>
      </c>
      <c r="E34" s="38" t="s">
        <v>269</v>
      </c>
    </row>
    <row r="35" spans="1:5">
      <c r="A35" s="36" t="s">
        <v>267</v>
      </c>
      <c r="B35" s="37">
        <v>6</v>
      </c>
      <c r="C35" s="37">
        <v>5</v>
      </c>
      <c r="D35" s="37" t="s">
        <v>485</v>
      </c>
      <c r="E35" s="38" t="s">
        <v>271</v>
      </c>
    </row>
    <row r="36" spans="1:5">
      <c r="A36" s="36" t="s">
        <v>259</v>
      </c>
      <c r="B36" s="37">
        <v>4</v>
      </c>
      <c r="C36" s="37">
        <v>10</v>
      </c>
      <c r="D36" s="37" t="s">
        <v>485</v>
      </c>
      <c r="E36" s="38" t="s">
        <v>265</v>
      </c>
    </row>
    <row r="38" spans="1:5">
      <c r="A38" s="81" t="s">
        <v>482</v>
      </c>
    </row>
  </sheetData>
  <mergeCells count="2">
    <mergeCell ref="B1:C1"/>
    <mergeCell ref="E1:J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F18" sqref="F18"/>
    </sheetView>
  </sheetViews>
  <sheetFormatPr defaultRowHeight="15"/>
  <cols>
    <col min="1" max="1" width="8.7109375" customWidth="1"/>
    <col min="2" max="2" width="13.7109375" customWidth="1"/>
    <col min="3" max="3" width="18.140625" customWidth="1"/>
    <col min="4" max="4" width="26.28515625" customWidth="1"/>
    <col min="6" max="6" width="19.5703125" customWidth="1"/>
  </cols>
  <sheetData>
    <row r="1" spans="1:12">
      <c r="A1" s="10" t="s">
        <v>26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34</v>
      </c>
      <c r="J1" s="10" t="s">
        <v>35</v>
      </c>
      <c r="K1" s="10" t="s">
        <v>36</v>
      </c>
      <c r="L1" s="10" t="s">
        <v>37</v>
      </c>
    </row>
    <row r="2" spans="1:12">
      <c r="A2" s="11">
        <v>1</v>
      </c>
      <c r="B2" s="11"/>
      <c r="C2" s="12" t="s">
        <v>38</v>
      </c>
      <c r="D2" s="13" t="s">
        <v>39</v>
      </c>
      <c r="E2" s="14" t="s">
        <v>40</v>
      </c>
      <c r="F2" s="12" t="s">
        <v>41</v>
      </c>
      <c r="G2" s="12"/>
      <c r="H2" s="12"/>
      <c r="I2" s="12" t="s">
        <v>42</v>
      </c>
      <c r="J2" s="12" t="s">
        <v>43</v>
      </c>
      <c r="K2" s="12"/>
      <c r="L2" s="12" t="s">
        <v>27</v>
      </c>
    </row>
    <row r="3" spans="1:12">
      <c r="A3" s="11"/>
      <c r="B3" s="12" t="s">
        <v>44</v>
      </c>
      <c r="C3" s="11" t="s">
        <v>45</v>
      </c>
      <c r="D3" s="15" t="s">
        <v>46</v>
      </c>
      <c r="E3" s="15" t="s">
        <v>46</v>
      </c>
      <c r="F3" s="11" t="s">
        <v>45</v>
      </c>
      <c r="G3" s="11"/>
      <c r="H3" s="11"/>
      <c r="I3" s="11" t="s">
        <v>46</v>
      </c>
      <c r="J3" s="11" t="s">
        <v>46</v>
      </c>
      <c r="K3" s="11"/>
      <c r="L3" s="11">
        <v>1</v>
      </c>
    </row>
    <row r="4" spans="1:12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>
      <c r="A5" s="11">
        <v>2</v>
      </c>
      <c r="B5" s="12"/>
      <c r="C5" s="12" t="s">
        <v>38</v>
      </c>
      <c r="D5" s="16" t="s">
        <v>47</v>
      </c>
      <c r="E5" s="14" t="s">
        <v>48</v>
      </c>
      <c r="F5" s="17"/>
      <c r="G5" s="12"/>
      <c r="H5" s="12"/>
      <c r="I5" s="12" t="s">
        <v>42</v>
      </c>
      <c r="J5" s="12" t="s">
        <v>43</v>
      </c>
      <c r="K5" s="12"/>
      <c r="L5" s="12" t="s">
        <v>27</v>
      </c>
    </row>
    <row r="6" spans="1:12">
      <c r="A6" s="11"/>
      <c r="B6" s="12" t="s">
        <v>49</v>
      </c>
      <c r="C6" s="11" t="s">
        <v>45</v>
      </c>
      <c r="D6" s="18" t="s">
        <v>45</v>
      </c>
      <c r="E6" s="15" t="s">
        <v>46</v>
      </c>
      <c r="F6" s="19"/>
      <c r="G6" s="11"/>
      <c r="H6" s="11"/>
      <c r="I6" s="11" t="s">
        <v>46</v>
      </c>
      <c r="J6" s="11" t="s">
        <v>46</v>
      </c>
      <c r="K6" s="11"/>
      <c r="L6" s="11">
        <v>2</v>
      </c>
    </row>
    <row r="7" spans="1:12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>
        <v>3</v>
      </c>
      <c r="B8" s="12"/>
      <c r="C8" s="11"/>
      <c r="D8" s="11"/>
      <c r="E8" s="11"/>
      <c r="F8" s="11"/>
      <c r="G8" s="11"/>
      <c r="H8" s="12" t="s">
        <v>50</v>
      </c>
      <c r="I8" s="12" t="s">
        <v>42</v>
      </c>
      <c r="J8" s="12" t="s">
        <v>43</v>
      </c>
      <c r="K8" s="12" t="s">
        <v>51</v>
      </c>
      <c r="L8" s="12" t="s">
        <v>27</v>
      </c>
    </row>
    <row r="9" spans="1:12">
      <c r="A9" s="11"/>
      <c r="B9" s="12" t="s">
        <v>52</v>
      </c>
      <c r="C9" s="11"/>
      <c r="D9" s="11"/>
      <c r="E9" s="11"/>
      <c r="F9" s="11"/>
      <c r="G9" s="11"/>
      <c r="H9" s="11" t="s">
        <v>46</v>
      </c>
      <c r="I9" s="11" t="s">
        <v>46</v>
      </c>
      <c r="J9" s="11" t="s">
        <v>46</v>
      </c>
      <c r="K9" s="11" t="s">
        <v>46</v>
      </c>
      <c r="L9" s="11">
        <v>3</v>
      </c>
    </row>
    <row r="10" spans="1:12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>
      <c r="A11" s="11">
        <v>4</v>
      </c>
      <c r="B11" s="12"/>
      <c r="C11" s="11"/>
      <c r="D11" s="16" t="s">
        <v>53</v>
      </c>
      <c r="E11" s="11"/>
      <c r="F11" s="19"/>
      <c r="G11" s="11"/>
      <c r="H11" s="16" t="s">
        <v>50</v>
      </c>
      <c r="I11" s="12" t="s">
        <v>42</v>
      </c>
      <c r="J11" s="12" t="s">
        <v>43</v>
      </c>
      <c r="K11" s="12"/>
      <c r="L11" s="12" t="s">
        <v>27</v>
      </c>
    </row>
    <row r="12" spans="1:12">
      <c r="A12" s="11"/>
      <c r="B12" s="12" t="s">
        <v>54</v>
      </c>
      <c r="C12" s="11"/>
      <c r="D12" s="18" t="s">
        <v>45</v>
      </c>
      <c r="E12" s="11"/>
      <c r="F12" s="19"/>
      <c r="G12" s="11"/>
      <c r="H12" s="18" t="s">
        <v>45</v>
      </c>
      <c r="I12" s="11" t="s">
        <v>46</v>
      </c>
      <c r="J12" s="11" t="s">
        <v>46</v>
      </c>
      <c r="K12" s="11"/>
      <c r="L12" s="11">
        <v>4</v>
      </c>
    </row>
    <row r="15" spans="1:12">
      <c r="A15" s="87" t="s">
        <v>55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9"/>
    </row>
    <row r="16" spans="1:12">
      <c r="A16" s="10" t="s">
        <v>26</v>
      </c>
      <c r="B16" s="10" t="s">
        <v>27</v>
      </c>
      <c r="C16" s="10" t="s">
        <v>56</v>
      </c>
      <c r="D16" s="10" t="s">
        <v>29</v>
      </c>
      <c r="E16" s="10" t="s">
        <v>30</v>
      </c>
      <c r="F16" s="10" t="s">
        <v>57</v>
      </c>
      <c r="G16" s="10" t="s">
        <v>32</v>
      </c>
      <c r="H16" s="10" t="s">
        <v>33</v>
      </c>
      <c r="I16" s="10" t="s">
        <v>34</v>
      </c>
      <c r="J16" s="10" t="s">
        <v>35</v>
      </c>
      <c r="K16" s="10" t="s">
        <v>36</v>
      </c>
      <c r="L16" s="10" t="s">
        <v>37</v>
      </c>
    </row>
    <row r="17" spans="1:12">
      <c r="A17" s="11">
        <v>1</v>
      </c>
      <c r="B17" s="11"/>
      <c r="C17" s="12" t="s">
        <v>38</v>
      </c>
      <c r="D17" s="13" t="s">
        <v>39</v>
      </c>
      <c r="E17" s="14" t="s">
        <v>40</v>
      </c>
      <c r="F17" s="20" t="s">
        <v>41</v>
      </c>
      <c r="G17" s="12"/>
      <c r="H17" s="12"/>
      <c r="I17" s="12" t="s">
        <v>42</v>
      </c>
      <c r="J17" s="12" t="s">
        <v>43</v>
      </c>
      <c r="K17" s="12"/>
      <c r="L17" s="12" t="s">
        <v>27</v>
      </c>
    </row>
    <row r="18" spans="1:12">
      <c r="A18" s="11"/>
      <c r="B18" s="12" t="s">
        <v>44</v>
      </c>
      <c r="C18" s="11" t="s">
        <v>45</v>
      </c>
      <c r="D18" s="15" t="s">
        <v>46</v>
      </c>
      <c r="E18" s="15" t="s">
        <v>46</v>
      </c>
      <c r="F18" s="19" t="s">
        <v>45</v>
      </c>
      <c r="G18" s="11"/>
      <c r="H18" s="11"/>
      <c r="I18" s="11" t="s">
        <v>46</v>
      </c>
      <c r="J18" s="11" t="s">
        <v>46</v>
      </c>
      <c r="K18" s="11"/>
      <c r="L18" s="11">
        <v>1</v>
      </c>
    </row>
    <row r="19" spans="1:12">
      <c r="A19" s="11"/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>
      <c r="A20" s="11">
        <v>2</v>
      </c>
      <c r="B20" s="12"/>
      <c r="C20" s="12" t="s">
        <v>38</v>
      </c>
      <c r="D20" s="16" t="s">
        <v>47</v>
      </c>
      <c r="E20" s="14" t="s">
        <v>48</v>
      </c>
      <c r="F20" s="21" t="s">
        <v>41</v>
      </c>
      <c r="G20" s="12"/>
      <c r="H20" s="12"/>
      <c r="I20" s="12" t="s">
        <v>42</v>
      </c>
      <c r="J20" s="12" t="s">
        <v>43</v>
      </c>
      <c r="K20" s="12"/>
      <c r="L20" s="12" t="s">
        <v>27</v>
      </c>
    </row>
    <row r="21" spans="1:12">
      <c r="A21" s="11"/>
      <c r="B21" s="12" t="s">
        <v>49</v>
      </c>
      <c r="C21" s="11" t="s">
        <v>45</v>
      </c>
      <c r="D21" s="18" t="s">
        <v>45</v>
      </c>
      <c r="E21" s="15" t="s">
        <v>46</v>
      </c>
      <c r="F21" s="22" t="s">
        <v>45</v>
      </c>
      <c r="G21" s="11"/>
      <c r="H21" s="11"/>
      <c r="I21" s="11" t="s">
        <v>46</v>
      </c>
      <c r="J21" s="11" t="s">
        <v>46</v>
      </c>
      <c r="K21" s="11"/>
      <c r="L21" s="11">
        <v>2</v>
      </c>
    </row>
    <row r="22" spans="1:12">
      <c r="A22" s="11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>
      <c r="A23" s="11">
        <v>3</v>
      </c>
      <c r="B23" s="12"/>
      <c r="C23" s="11"/>
      <c r="D23" s="11"/>
      <c r="E23" s="11"/>
      <c r="F23" s="11"/>
      <c r="G23" s="11"/>
      <c r="H23" s="12" t="s">
        <v>50</v>
      </c>
      <c r="I23" s="12" t="s">
        <v>42</v>
      </c>
      <c r="J23" s="12" t="s">
        <v>43</v>
      </c>
      <c r="K23" s="12" t="s">
        <v>51</v>
      </c>
      <c r="L23" s="12" t="s">
        <v>27</v>
      </c>
    </row>
    <row r="24" spans="1:12">
      <c r="A24" s="11"/>
      <c r="B24" s="12" t="s">
        <v>52</v>
      </c>
      <c r="C24" s="11"/>
      <c r="D24" s="11"/>
      <c r="E24" s="11"/>
      <c r="F24" s="11"/>
      <c r="G24" s="11"/>
      <c r="H24" s="11" t="s">
        <v>46</v>
      </c>
      <c r="I24" s="11" t="s">
        <v>46</v>
      </c>
      <c r="J24" s="11" t="s">
        <v>46</v>
      </c>
      <c r="K24" s="11" t="s">
        <v>46</v>
      </c>
      <c r="L24" s="11">
        <v>3</v>
      </c>
    </row>
    <row r="25" spans="1:12">
      <c r="A25" s="11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>
      <c r="A26" s="11">
        <v>4</v>
      </c>
      <c r="B26" s="12"/>
      <c r="C26" s="21" t="s">
        <v>50</v>
      </c>
      <c r="D26" s="16" t="s">
        <v>53</v>
      </c>
      <c r="E26" s="11"/>
      <c r="F26" s="22" t="s">
        <v>41</v>
      </c>
      <c r="G26" s="11"/>
      <c r="H26" s="16" t="s">
        <v>50</v>
      </c>
      <c r="I26" s="12" t="s">
        <v>42</v>
      </c>
      <c r="J26" s="12" t="s">
        <v>43</v>
      </c>
      <c r="K26" s="12"/>
      <c r="L26" s="12" t="s">
        <v>27</v>
      </c>
    </row>
    <row r="27" spans="1:12">
      <c r="A27" s="11"/>
      <c r="B27" s="12" t="s">
        <v>54</v>
      </c>
      <c r="C27" s="22" t="s">
        <v>45</v>
      </c>
      <c r="D27" s="18" t="s">
        <v>45</v>
      </c>
      <c r="E27" s="11"/>
      <c r="F27" s="22" t="s">
        <v>45</v>
      </c>
      <c r="G27" s="11"/>
      <c r="H27" s="18" t="s">
        <v>45</v>
      </c>
      <c r="I27" s="11" t="s">
        <v>46</v>
      </c>
      <c r="J27" s="11" t="s">
        <v>46</v>
      </c>
      <c r="K27" s="11"/>
      <c r="L27" s="11">
        <v>4</v>
      </c>
    </row>
  </sheetData>
  <mergeCells count="1">
    <mergeCell ref="A1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8"/>
  <sheetViews>
    <sheetView topLeftCell="A19" workbookViewId="0">
      <selection activeCell="C34" sqref="C34"/>
    </sheetView>
  </sheetViews>
  <sheetFormatPr defaultRowHeight="15"/>
  <cols>
    <col min="1" max="1" width="10.85546875" style="2" customWidth="1"/>
    <col min="2" max="2" width="36.7109375" customWidth="1"/>
    <col min="3" max="3" width="16" style="2" customWidth="1"/>
    <col min="4" max="4" width="14.140625" style="2" customWidth="1"/>
    <col min="5" max="5" width="15" style="2" customWidth="1"/>
    <col min="6" max="6" width="14.28515625" style="2" customWidth="1"/>
    <col min="7" max="7" width="15.42578125" style="2" customWidth="1"/>
    <col min="8" max="8" width="15" style="2" customWidth="1"/>
    <col min="9" max="9" width="14.140625" style="2" customWidth="1"/>
    <col min="10" max="10" width="24.140625" customWidth="1"/>
    <col min="11" max="11" width="25.5703125" customWidth="1"/>
  </cols>
  <sheetData>
    <row r="1" spans="1:11">
      <c r="A1" s="92" t="s">
        <v>58</v>
      </c>
      <c r="B1" s="92" t="s">
        <v>59</v>
      </c>
      <c r="C1" s="92" t="s">
        <v>60</v>
      </c>
      <c r="D1" s="92" t="s">
        <v>61</v>
      </c>
      <c r="E1" s="93" t="s">
        <v>62</v>
      </c>
      <c r="F1" s="93" t="s">
        <v>63</v>
      </c>
      <c r="G1" s="90" t="s">
        <v>64</v>
      </c>
      <c r="H1" s="90" t="s">
        <v>65</v>
      </c>
      <c r="I1" s="90" t="s">
        <v>66</v>
      </c>
      <c r="J1" s="92" t="s">
        <v>67</v>
      </c>
      <c r="K1" s="92"/>
    </row>
    <row r="2" spans="1:11">
      <c r="A2" s="92"/>
      <c r="B2" s="92"/>
      <c r="C2" s="92"/>
      <c r="D2" s="92"/>
      <c r="E2" s="94"/>
      <c r="F2" s="94"/>
      <c r="G2" s="91"/>
      <c r="H2" s="91"/>
      <c r="I2" s="91"/>
      <c r="J2" s="23" t="s">
        <v>68</v>
      </c>
      <c r="K2" s="23" t="s">
        <v>69</v>
      </c>
    </row>
    <row r="3" spans="1:11" s="27" customFormat="1">
      <c r="A3" s="24">
        <v>1</v>
      </c>
      <c r="B3" s="19" t="s">
        <v>70</v>
      </c>
      <c r="C3" s="28">
        <v>123</v>
      </c>
      <c r="D3" s="24">
        <v>1035</v>
      </c>
      <c r="E3" s="24" t="s">
        <v>71</v>
      </c>
      <c r="F3" s="25" t="s">
        <v>72</v>
      </c>
      <c r="G3" s="26" t="s">
        <v>72</v>
      </c>
      <c r="H3" s="25" t="s">
        <v>72</v>
      </c>
      <c r="I3" s="25" t="s">
        <v>72</v>
      </c>
      <c r="J3" s="19" t="str">
        <f>"@Dmin$#1035"</f>
        <v>@Dmin$#1035</v>
      </c>
      <c r="K3" s="19" t="str">
        <f>"@Dmin$#1035"</f>
        <v>@Dmin$#1035</v>
      </c>
    </row>
    <row r="4" spans="1:11" s="27" customFormat="1">
      <c r="A4" s="24">
        <v>2</v>
      </c>
      <c r="B4" s="19" t="s">
        <v>73</v>
      </c>
      <c r="C4" s="28" t="s">
        <v>147</v>
      </c>
      <c r="D4" s="24">
        <v>1085</v>
      </c>
      <c r="E4" s="24" t="s">
        <v>72</v>
      </c>
      <c r="F4" s="25" t="s">
        <v>72</v>
      </c>
      <c r="G4" s="26" t="s">
        <v>72</v>
      </c>
      <c r="H4" s="25" t="s">
        <v>72</v>
      </c>
      <c r="I4" s="25" t="s">
        <v>72</v>
      </c>
      <c r="J4" s="19" t="str">
        <f>"@Dmin$#1085"</f>
        <v>@Dmin$#1085</v>
      </c>
      <c r="K4" s="19" t="str">
        <f>"@Dmin$#1085"</f>
        <v>@Dmin$#1085</v>
      </c>
    </row>
    <row r="5" spans="1:11" s="27" customFormat="1">
      <c r="A5" s="24">
        <v>3</v>
      </c>
      <c r="B5" s="19" t="s">
        <v>74</v>
      </c>
      <c r="C5" s="28" t="s">
        <v>146</v>
      </c>
      <c r="D5" s="24">
        <v>1093</v>
      </c>
      <c r="E5" s="24" t="s">
        <v>72</v>
      </c>
      <c r="F5" s="25" t="s">
        <v>72</v>
      </c>
      <c r="G5" s="26" t="s">
        <v>72</v>
      </c>
      <c r="H5" s="25" t="s">
        <v>72</v>
      </c>
      <c r="I5" s="25" t="s">
        <v>72</v>
      </c>
      <c r="J5" s="19" t="str">
        <f>"@Dmin$#1093"</f>
        <v>@Dmin$#1093</v>
      </c>
      <c r="K5" s="19" t="str">
        <f>"@Dmin$#1093"</f>
        <v>@Dmin$#1093</v>
      </c>
    </row>
    <row r="6" spans="1:11" s="27" customFormat="1">
      <c r="A6" s="24">
        <v>4</v>
      </c>
      <c r="B6" s="19" t="s">
        <v>75</v>
      </c>
      <c r="C6" s="28" t="s">
        <v>130</v>
      </c>
      <c r="D6" s="24">
        <v>1075</v>
      </c>
      <c r="E6" s="24" t="s">
        <v>72</v>
      </c>
      <c r="F6" s="25" t="s">
        <v>72</v>
      </c>
      <c r="G6" s="26" t="s">
        <v>72</v>
      </c>
      <c r="H6" s="25" t="s">
        <v>72</v>
      </c>
      <c r="I6" s="25" t="s">
        <v>72</v>
      </c>
      <c r="J6" s="19" t="str">
        <f>"@Dmin$#1075"</f>
        <v>@Dmin$#1075</v>
      </c>
      <c r="K6" s="19" t="str">
        <f>"@Dmin$#1075"</f>
        <v>@Dmin$#1075</v>
      </c>
    </row>
    <row r="7" spans="1:11" s="27" customFormat="1">
      <c r="A7" s="24">
        <v>5</v>
      </c>
      <c r="B7" s="19" t="s">
        <v>76</v>
      </c>
      <c r="C7" s="28" t="s">
        <v>145</v>
      </c>
      <c r="D7" s="24">
        <v>1068</v>
      </c>
      <c r="E7" s="24" t="s">
        <v>72</v>
      </c>
      <c r="F7" s="25" t="s">
        <v>72</v>
      </c>
      <c r="G7" s="26" t="s">
        <v>72</v>
      </c>
      <c r="H7" s="25" t="s">
        <v>72</v>
      </c>
      <c r="I7" s="25" t="s">
        <v>72</v>
      </c>
      <c r="J7" s="19" t="str">
        <f>"@Dmin$#1068"</f>
        <v>@Dmin$#1068</v>
      </c>
      <c r="K7" s="19" t="str">
        <f>"@Dmin$#1068"</f>
        <v>@Dmin$#1068</v>
      </c>
    </row>
    <row r="8" spans="1:11" s="27" customFormat="1">
      <c r="A8" s="24">
        <v>6</v>
      </c>
      <c r="B8" s="19" t="s">
        <v>77</v>
      </c>
      <c r="C8" s="28" t="s">
        <v>144</v>
      </c>
      <c r="D8" s="24">
        <v>1064</v>
      </c>
      <c r="E8" s="24" t="s">
        <v>71</v>
      </c>
      <c r="F8" s="25" t="s">
        <v>72</v>
      </c>
      <c r="G8" s="26" t="s">
        <v>72</v>
      </c>
      <c r="H8" s="25" t="s">
        <v>72</v>
      </c>
      <c r="I8" s="25" t="s">
        <v>72</v>
      </c>
      <c r="J8" s="19" t="str">
        <f>"@Dmin$#1064"</f>
        <v>@Dmin$#1064</v>
      </c>
      <c r="K8" s="19" t="str">
        <f>"@Dmin$#1064"</f>
        <v>@Dmin$#1064</v>
      </c>
    </row>
    <row r="9" spans="1:11" s="27" customFormat="1">
      <c r="A9" s="24">
        <v>7</v>
      </c>
      <c r="B9" s="19" t="s">
        <v>78</v>
      </c>
      <c r="C9" s="28">
        <v>162</v>
      </c>
      <c r="D9" s="24">
        <v>1013</v>
      </c>
      <c r="E9" s="24" t="s">
        <v>71</v>
      </c>
      <c r="F9" s="25" t="s">
        <v>72</v>
      </c>
      <c r="G9" s="26" t="s">
        <v>72</v>
      </c>
      <c r="H9" s="25" t="s">
        <v>72</v>
      </c>
      <c r="I9" s="25" t="s">
        <v>72</v>
      </c>
      <c r="J9" s="19" t="str">
        <f>"@Dmin$#1013"</f>
        <v>@Dmin$#1013</v>
      </c>
      <c r="K9" s="19" t="str">
        <f>"@Dmin$#1013"</f>
        <v>@Dmin$#1013</v>
      </c>
    </row>
    <row r="10" spans="1:11" s="27" customFormat="1">
      <c r="A10" s="24">
        <v>8</v>
      </c>
      <c r="B10" s="19" t="s">
        <v>79</v>
      </c>
      <c r="C10" s="28">
        <v>131</v>
      </c>
      <c r="D10" s="24">
        <v>1001</v>
      </c>
      <c r="E10" s="24" t="s">
        <v>72</v>
      </c>
      <c r="F10" s="25" t="s">
        <v>72</v>
      </c>
      <c r="G10" s="26" t="s">
        <v>72</v>
      </c>
      <c r="H10" s="25" t="s">
        <v>72</v>
      </c>
      <c r="I10" s="25" t="s">
        <v>72</v>
      </c>
      <c r="J10" s="19" t="str">
        <f>"@Dmin$#1001"</f>
        <v>@Dmin$#1001</v>
      </c>
      <c r="K10" s="19" t="str">
        <f>"@Dmin$#1001"</f>
        <v>@Dmin$#1001</v>
      </c>
    </row>
    <row r="11" spans="1:11" s="27" customFormat="1">
      <c r="A11" s="24">
        <v>9</v>
      </c>
      <c r="B11" s="19" t="s">
        <v>80</v>
      </c>
      <c r="C11" s="28" t="s">
        <v>143</v>
      </c>
      <c r="D11" s="24">
        <v>1060</v>
      </c>
      <c r="E11" s="24" t="s">
        <v>72</v>
      </c>
      <c r="F11" s="25" t="s">
        <v>72</v>
      </c>
      <c r="G11" s="26" t="s">
        <v>72</v>
      </c>
      <c r="H11" s="25" t="s">
        <v>72</v>
      </c>
      <c r="I11" s="25" t="s">
        <v>72</v>
      </c>
      <c r="J11" s="19" t="str">
        <f>"@Dmin$#1060"</f>
        <v>@Dmin$#1060</v>
      </c>
      <c r="K11" s="19" t="str">
        <f>"@Dmin$#1060"</f>
        <v>@Dmin$#1060</v>
      </c>
    </row>
    <row r="12" spans="1:11" s="27" customFormat="1">
      <c r="A12" s="24">
        <v>10</v>
      </c>
      <c r="B12" s="19" t="s">
        <v>81</v>
      </c>
      <c r="C12" s="28">
        <v>128</v>
      </c>
      <c r="D12" s="24">
        <v>1031</v>
      </c>
      <c r="E12" s="24" t="s">
        <v>72</v>
      </c>
      <c r="F12" s="25" t="s">
        <v>72</v>
      </c>
      <c r="G12" s="26" t="s">
        <v>72</v>
      </c>
      <c r="H12" s="25" t="s">
        <v>72</v>
      </c>
      <c r="I12" s="25" t="s">
        <v>72</v>
      </c>
      <c r="J12" s="19" t="str">
        <f>"@Dmin$#1031"</f>
        <v>@Dmin$#1031</v>
      </c>
      <c r="K12" s="19" t="str">
        <f>"@Dmin$#1031"</f>
        <v>@Dmin$#1031</v>
      </c>
    </row>
    <row r="13" spans="1:11" s="27" customFormat="1">
      <c r="A13" s="24">
        <v>11</v>
      </c>
      <c r="B13" s="19" t="s">
        <v>82</v>
      </c>
      <c r="C13" s="28">
        <v>156</v>
      </c>
      <c r="D13" s="24">
        <v>1016</v>
      </c>
      <c r="E13" s="24" t="s">
        <v>72</v>
      </c>
      <c r="F13" s="25" t="s">
        <v>72</v>
      </c>
      <c r="G13" s="26" t="s">
        <v>72</v>
      </c>
      <c r="H13" s="25" t="s">
        <v>72</v>
      </c>
      <c r="I13" s="25" t="s">
        <v>72</v>
      </c>
      <c r="J13" s="19" t="str">
        <f>"@Dmin$#1016"</f>
        <v>@Dmin$#1016</v>
      </c>
      <c r="K13" s="19" t="str">
        <f>"@Dmin$#1016"</f>
        <v>@Dmin$#1016</v>
      </c>
    </row>
    <row r="14" spans="1:11" s="27" customFormat="1">
      <c r="A14" s="24">
        <v>12</v>
      </c>
      <c r="B14" s="19" t="s">
        <v>83</v>
      </c>
      <c r="C14" s="28" t="s">
        <v>142</v>
      </c>
      <c r="D14" s="24">
        <v>1070</v>
      </c>
      <c r="E14" s="24" t="s">
        <v>72</v>
      </c>
      <c r="F14" s="25" t="s">
        <v>72</v>
      </c>
      <c r="G14" s="26" t="s">
        <v>72</v>
      </c>
      <c r="H14" s="25" t="s">
        <v>72</v>
      </c>
      <c r="I14" s="25" t="s">
        <v>72</v>
      </c>
      <c r="J14" s="19" t="str">
        <f>"@Dmin$#1070"</f>
        <v>@Dmin$#1070</v>
      </c>
      <c r="K14" s="19" t="str">
        <f>"@Dmin$#1070"</f>
        <v>@Dmin$#1070</v>
      </c>
    </row>
    <row r="15" spans="1:11" s="27" customFormat="1">
      <c r="A15" s="24">
        <v>13</v>
      </c>
      <c r="B15" s="19" t="s">
        <v>84</v>
      </c>
      <c r="C15" s="28">
        <v>143</v>
      </c>
      <c r="D15" s="24">
        <v>1008</v>
      </c>
      <c r="E15" s="24" t="s">
        <v>72</v>
      </c>
      <c r="F15" s="25" t="s">
        <v>72</v>
      </c>
      <c r="G15" s="26" t="s">
        <v>72</v>
      </c>
      <c r="H15" s="25" t="s">
        <v>72</v>
      </c>
      <c r="I15" s="25" t="s">
        <v>72</v>
      </c>
      <c r="J15" s="19" t="str">
        <f>"@Dmin$#1008"</f>
        <v>@Dmin$#1008</v>
      </c>
      <c r="K15" s="19" t="str">
        <f>"@Dmin$#1008"</f>
        <v>@Dmin$#1008</v>
      </c>
    </row>
    <row r="16" spans="1:11" s="27" customFormat="1">
      <c r="A16" s="24">
        <v>14</v>
      </c>
      <c r="B16" s="19" t="s">
        <v>85</v>
      </c>
      <c r="C16" s="28" t="s">
        <v>141</v>
      </c>
      <c r="D16" s="24">
        <v>1083</v>
      </c>
      <c r="E16" s="24" t="s">
        <v>72</v>
      </c>
      <c r="F16" s="25" t="s">
        <v>72</v>
      </c>
      <c r="G16" s="26" t="s">
        <v>72</v>
      </c>
      <c r="H16" s="25" t="s">
        <v>72</v>
      </c>
      <c r="I16" s="25" t="s">
        <v>72</v>
      </c>
      <c r="J16" s="19" t="str">
        <f>"@Dmin$#1083"</f>
        <v>@Dmin$#1083</v>
      </c>
      <c r="K16" s="19" t="str">
        <f>"@Dmin$#1083"</f>
        <v>@Dmin$#1083</v>
      </c>
    </row>
    <row r="17" spans="1:11" s="27" customFormat="1">
      <c r="A17" s="24">
        <v>15</v>
      </c>
      <c r="B17" s="19" t="s">
        <v>86</v>
      </c>
      <c r="C17" s="28" t="s">
        <v>140</v>
      </c>
      <c r="D17" s="24">
        <v>1090</v>
      </c>
      <c r="E17" s="24" t="s">
        <v>72</v>
      </c>
      <c r="F17" s="25" t="s">
        <v>72</v>
      </c>
      <c r="G17" s="26" t="s">
        <v>72</v>
      </c>
      <c r="H17" s="25" t="s">
        <v>72</v>
      </c>
      <c r="I17" s="25" t="s">
        <v>72</v>
      </c>
      <c r="J17" s="19" t="str">
        <f>"@Dmin$#1090"</f>
        <v>@Dmin$#1090</v>
      </c>
      <c r="K17" s="19" t="str">
        <f>"@Dmin$#1090"</f>
        <v>@Dmin$#1090</v>
      </c>
    </row>
    <row r="18" spans="1:11" s="27" customFormat="1">
      <c r="A18" s="24">
        <v>16</v>
      </c>
      <c r="B18" s="19" t="s">
        <v>87</v>
      </c>
      <c r="C18" s="28" t="s">
        <v>139</v>
      </c>
      <c r="D18" s="24">
        <v>1084</v>
      </c>
      <c r="E18" s="24" t="s">
        <v>72</v>
      </c>
      <c r="F18" s="25" t="s">
        <v>72</v>
      </c>
      <c r="G18" s="26" t="s">
        <v>72</v>
      </c>
      <c r="H18" s="25" t="s">
        <v>72</v>
      </c>
      <c r="I18" s="25" t="s">
        <v>72</v>
      </c>
      <c r="J18" s="19" t="str">
        <f>"@Dmin$#1084"</f>
        <v>@Dmin$#1084</v>
      </c>
      <c r="K18" s="19" t="str">
        <f>"@Dmin$#1084"</f>
        <v>@Dmin$#1084</v>
      </c>
    </row>
    <row r="19" spans="1:11" s="27" customFormat="1">
      <c r="A19" s="24">
        <v>17</v>
      </c>
      <c r="B19" s="19" t="s">
        <v>88</v>
      </c>
      <c r="C19" s="28" t="s">
        <v>138</v>
      </c>
      <c r="D19" s="24">
        <v>1135</v>
      </c>
      <c r="E19" s="24" t="s">
        <v>72</v>
      </c>
      <c r="F19" s="25" t="s">
        <v>72</v>
      </c>
      <c r="G19" s="26" t="s">
        <v>72</v>
      </c>
      <c r="H19" s="25" t="s">
        <v>72</v>
      </c>
      <c r="I19" s="25" t="s">
        <v>72</v>
      </c>
      <c r="J19" s="19" t="str">
        <f>"@Dmin$#1135"</f>
        <v>@Dmin$#1135</v>
      </c>
      <c r="K19" s="19" t="str">
        <f>"@Dmin$#1135"</f>
        <v>@Dmin$#1135</v>
      </c>
    </row>
    <row r="20" spans="1:11" s="27" customFormat="1">
      <c r="A20" s="24">
        <v>18</v>
      </c>
      <c r="B20" s="19" t="s">
        <v>89</v>
      </c>
      <c r="C20" s="28" t="s">
        <v>113</v>
      </c>
      <c r="D20" s="24">
        <v>1059</v>
      </c>
      <c r="E20" s="24" t="s">
        <v>72</v>
      </c>
      <c r="F20" s="25" t="s">
        <v>72</v>
      </c>
      <c r="G20" s="26" t="s">
        <v>72</v>
      </c>
      <c r="H20" s="25" t="s">
        <v>72</v>
      </c>
      <c r="I20" s="25" t="s">
        <v>72</v>
      </c>
      <c r="J20" s="19" t="str">
        <f>"@Dmin$#"&amp;D20</f>
        <v>@Dmin$#1059</v>
      </c>
      <c r="K20" s="19" t="str">
        <f>"@Dmin$#"&amp;D20</f>
        <v>@Dmin$#1059</v>
      </c>
    </row>
    <row r="21" spans="1:11" s="27" customFormat="1">
      <c r="A21" s="24">
        <v>19</v>
      </c>
      <c r="B21" s="19" t="s">
        <v>90</v>
      </c>
      <c r="C21" s="28" t="s">
        <v>114</v>
      </c>
      <c r="D21" s="24">
        <v>1061</v>
      </c>
      <c r="E21" s="24" t="s">
        <v>72</v>
      </c>
      <c r="F21" s="25" t="s">
        <v>72</v>
      </c>
      <c r="G21" s="26" t="s">
        <v>72</v>
      </c>
      <c r="H21" s="25" t="s">
        <v>72</v>
      </c>
      <c r="I21" s="25" t="s">
        <v>72</v>
      </c>
      <c r="J21" s="19" t="str">
        <f t="shared" ref="J21:J43" si="0">"@Dmin$#"&amp;D21</f>
        <v>@Dmin$#1061</v>
      </c>
      <c r="K21" s="19" t="str">
        <f t="shared" ref="K21:K43" si="1">"@Dmin$#"&amp;D21</f>
        <v>@Dmin$#1061</v>
      </c>
    </row>
    <row r="22" spans="1:11" s="27" customFormat="1">
      <c r="A22" s="24">
        <v>20</v>
      </c>
      <c r="B22" s="19" t="s">
        <v>91</v>
      </c>
      <c r="C22" s="28" t="s">
        <v>115</v>
      </c>
      <c r="D22" s="24">
        <v>1062</v>
      </c>
      <c r="E22" s="24" t="s">
        <v>72</v>
      </c>
      <c r="F22" s="25" t="s">
        <v>72</v>
      </c>
      <c r="G22" s="26" t="s">
        <v>72</v>
      </c>
      <c r="H22" s="25" t="s">
        <v>72</v>
      </c>
      <c r="I22" s="25" t="s">
        <v>72</v>
      </c>
      <c r="J22" s="19" t="str">
        <f t="shared" si="0"/>
        <v>@Dmin$#1062</v>
      </c>
      <c r="K22" s="19" t="str">
        <f t="shared" si="1"/>
        <v>@Dmin$#1062</v>
      </c>
    </row>
    <row r="23" spans="1:11" s="27" customFormat="1">
      <c r="A23" s="24">
        <v>21</v>
      </c>
      <c r="B23" s="19" t="s">
        <v>92</v>
      </c>
      <c r="C23" s="28" t="s">
        <v>116</v>
      </c>
      <c r="D23" s="24">
        <v>1063</v>
      </c>
      <c r="E23" s="24" t="s">
        <v>72</v>
      </c>
      <c r="F23" s="25" t="s">
        <v>72</v>
      </c>
      <c r="G23" s="26" t="s">
        <v>72</v>
      </c>
      <c r="H23" s="25" t="s">
        <v>72</v>
      </c>
      <c r="I23" s="25" t="s">
        <v>72</v>
      </c>
      <c r="J23" s="19" t="str">
        <f t="shared" si="0"/>
        <v>@Dmin$#1063</v>
      </c>
      <c r="K23" s="19" t="str">
        <f t="shared" si="1"/>
        <v>@Dmin$#1063</v>
      </c>
    </row>
    <row r="24" spans="1:11" s="27" customFormat="1">
      <c r="A24" s="24">
        <v>22</v>
      </c>
      <c r="B24" s="19" t="s">
        <v>93</v>
      </c>
      <c r="C24" s="28" t="s">
        <v>117</v>
      </c>
      <c r="D24" s="24">
        <v>1065</v>
      </c>
      <c r="E24" s="24" t="s">
        <v>72</v>
      </c>
      <c r="F24" s="25" t="s">
        <v>72</v>
      </c>
      <c r="G24" s="26" t="s">
        <v>72</v>
      </c>
      <c r="H24" s="25" t="s">
        <v>72</v>
      </c>
      <c r="I24" s="25" t="s">
        <v>72</v>
      </c>
      <c r="J24" s="19" t="str">
        <f t="shared" si="0"/>
        <v>@Dmin$#1065</v>
      </c>
      <c r="K24" s="19" t="str">
        <f t="shared" si="1"/>
        <v>@Dmin$#1065</v>
      </c>
    </row>
    <row r="25" spans="1:11" s="27" customFormat="1">
      <c r="A25" s="24">
        <v>23</v>
      </c>
      <c r="B25" s="19" t="s">
        <v>94</v>
      </c>
      <c r="C25" s="28" t="s">
        <v>118</v>
      </c>
      <c r="D25" s="24">
        <v>1066</v>
      </c>
      <c r="E25" s="24" t="s">
        <v>72</v>
      </c>
      <c r="F25" s="25" t="s">
        <v>72</v>
      </c>
      <c r="G25" s="26" t="s">
        <v>72</v>
      </c>
      <c r="H25" s="25" t="s">
        <v>72</v>
      </c>
      <c r="I25" s="25" t="s">
        <v>72</v>
      </c>
      <c r="J25" s="19" t="str">
        <f t="shared" si="0"/>
        <v>@Dmin$#1066</v>
      </c>
      <c r="K25" s="19" t="str">
        <f t="shared" si="1"/>
        <v>@Dmin$#1066</v>
      </c>
    </row>
    <row r="26" spans="1:11" s="27" customFormat="1">
      <c r="A26" s="24">
        <v>24</v>
      </c>
      <c r="B26" s="19" t="s">
        <v>95</v>
      </c>
      <c r="C26" s="28" t="s">
        <v>119</v>
      </c>
      <c r="D26" s="24">
        <v>1067</v>
      </c>
      <c r="E26" s="24" t="s">
        <v>72</v>
      </c>
      <c r="F26" s="25" t="s">
        <v>72</v>
      </c>
      <c r="G26" s="26" t="s">
        <v>72</v>
      </c>
      <c r="H26" s="25" t="s">
        <v>72</v>
      </c>
      <c r="I26" s="25" t="s">
        <v>72</v>
      </c>
      <c r="J26" s="19" t="str">
        <f t="shared" si="0"/>
        <v>@Dmin$#1067</v>
      </c>
      <c r="K26" s="19" t="str">
        <f t="shared" si="1"/>
        <v>@Dmin$#1067</v>
      </c>
    </row>
    <row r="27" spans="1:11" s="27" customFormat="1">
      <c r="A27" s="24">
        <v>25</v>
      </c>
      <c r="B27" s="19" t="s">
        <v>96</v>
      </c>
      <c r="C27" s="28" t="s">
        <v>120</v>
      </c>
      <c r="D27" s="24">
        <v>1140</v>
      </c>
      <c r="E27" s="24" t="s">
        <v>72</v>
      </c>
      <c r="F27" s="25" t="s">
        <v>72</v>
      </c>
      <c r="G27" s="26" t="s">
        <v>72</v>
      </c>
      <c r="H27" s="25" t="s">
        <v>72</v>
      </c>
      <c r="I27" s="25" t="s">
        <v>72</v>
      </c>
      <c r="J27" s="19" t="str">
        <f t="shared" si="0"/>
        <v>@Dmin$#1140</v>
      </c>
      <c r="K27" s="19" t="str">
        <f t="shared" si="1"/>
        <v>@Dmin$#1140</v>
      </c>
    </row>
    <row r="28" spans="1:11" s="27" customFormat="1">
      <c r="A28" s="24">
        <v>26</v>
      </c>
      <c r="B28" s="19" t="s">
        <v>97</v>
      </c>
      <c r="C28" s="28" t="s">
        <v>121</v>
      </c>
      <c r="D28" s="24">
        <v>1139</v>
      </c>
      <c r="E28" s="24" t="s">
        <v>72</v>
      </c>
      <c r="F28" s="25" t="s">
        <v>72</v>
      </c>
      <c r="G28" s="26" t="s">
        <v>72</v>
      </c>
      <c r="H28" s="25" t="s">
        <v>72</v>
      </c>
      <c r="I28" s="25" t="s">
        <v>72</v>
      </c>
      <c r="J28" s="19" t="str">
        <f t="shared" si="0"/>
        <v>@Dmin$#1139</v>
      </c>
      <c r="K28" s="19" t="str">
        <f t="shared" si="1"/>
        <v>@Dmin$#1139</v>
      </c>
    </row>
    <row r="29" spans="1:11" s="27" customFormat="1">
      <c r="A29" s="24">
        <v>27</v>
      </c>
      <c r="B29" s="19" t="s">
        <v>98</v>
      </c>
      <c r="C29" s="28" t="s">
        <v>122</v>
      </c>
      <c r="D29" s="24">
        <v>1138</v>
      </c>
      <c r="E29" s="24" t="s">
        <v>72</v>
      </c>
      <c r="F29" s="25" t="s">
        <v>72</v>
      </c>
      <c r="G29" s="26" t="s">
        <v>72</v>
      </c>
      <c r="H29" s="25" t="s">
        <v>72</v>
      </c>
      <c r="I29" s="25" t="s">
        <v>72</v>
      </c>
      <c r="J29" s="19" t="str">
        <f t="shared" si="0"/>
        <v>@Dmin$#1138</v>
      </c>
      <c r="K29" s="19" t="str">
        <f t="shared" si="1"/>
        <v>@Dmin$#1138</v>
      </c>
    </row>
    <row r="30" spans="1:11" s="27" customFormat="1">
      <c r="A30" s="24">
        <v>28</v>
      </c>
      <c r="B30" s="19" t="s">
        <v>99</v>
      </c>
      <c r="C30" s="28" t="s">
        <v>123</v>
      </c>
      <c r="D30" s="24">
        <v>1069</v>
      </c>
      <c r="E30" s="24" t="s">
        <v>72</v>
      </c>
      <c r="F30" s="25" t="s">
        <v>72</v>
      </c>
      <c r="G30" s="26" t="s">
        <v>72</v>
      </c>
      <c r="H30" s="25" t="s">
        <v>72</v>
      </c>
      <c r="I30" s="25" t="s">
        <v>72</v>
      </c>
      <c r="J30" s="19" t="str">
        <f t="shared" si="0"/>
        <v>@Dmin$#1069</v>
      </c>
      <c r="K30" s="19" t="str">
        <f t="shared" si="1"/>
        <v>@Dmin$#1069</v>
      </c>
    </row>
    <row r="31" spans="1:11" s="27" customFormat="1">
      <c r="A31" s="24">
        <v>29</v>
      </c>
      <c r="B31" s="19" t="s">
        <v>100</v>
      </c>
      <c r="C31" s="28" t="s">
        <v>124</v>
      </c>
      <c r="D31" s="24">
        <v>1071</v>
      </c>
      <c r="E31" s="24" t="s">
        <v>72</v>
      </c>
      <c r="F31" s="25" t="s">
        <v>72</v>
      </c>
      <c r="G31" s="26" t="s">
        <v>72</v>
      </c>
      <c r="H31" s="25" t="s">
        <v>72</v>
      </c>
      <c r="I31" s="25" t="s">
        <v>72</v>
      </c>
      <c r="J31" s="19" t="str">
        <f t="shared" si="0"/>
        <v>@Dmin$#1071</v>
      </c>
      <c r="K31" s="19" t="str">
        <f t="shared" si="1"/>
        <v>@Dmin$#1071</v>
      </c>
    </row>
    <row r="32" spans="1:11" s="27" customFormat="1">
      <c r="A32" s="24">
        <v>30</v>
      </c>
      <c r="B32" s="19" t="s">
        <v>101</v>
      </c>
      <c r="C32" s="28" t="s">
        <v>125</v>
      </c>
      <c r="D32" s="24">
        <v>1072</v>
      </c>
      <c r="E32" s="24" t="s">
        <v>72</v>
      </c>
      <c r="F32" s="25" t="s">
        <v>72</v>
      </c>
      <c r="G32" s="26" t="s">
        <v>72</v>
      </c>
      <c r="H32" s="25" t="s">
        <v>72</v>
      </c>
      <c r="I32" s="25" t="s">
        <v>72</v>
      </c>
      <c r="J32" s="19" t="str">
        <f t="shared" si="0"/>
        <v>@Dmin$#1072</v>
      </c>
      <c r="K32" s="19" t="str">
        <f t="shared" si="1"/>
        <v>@Dmin$#1072</v>
      </c>
    </row>
    <row r="33" spans="1:11" s="27" customFormat="1">
      <c r="A33" s="24">
        <v>31</v>
      </c>
      <c r="B33" s="19" t="s">
        <v>102</v>
      </c>
      <c r="C33" s="28" t="s">
        <v>126</v>
      </c>
      <c r="D33" s="24">
        <v>1146</v>
      </c>
      <c r="E33" s="24" t="s">
        <v>72</v>
      </c>
      <c r="F33" s="25" t="s">
        <v>72</v>
      </c>
      <c r="G33" s="26" t="s">
        <v>72</v>
      </c>
      <c r="H33" s="25" t="s">
        <v>72</v>
      </c>
      <c r="I33" s="25" t="s">
        <v>72</v>
      </c>
      <c r="J33" s="19" t="str">
        <f t="shared" si="0"/>
        <v>@Dmin$#1146</v>
      </c>
      <c r="K33" s="19" t="str">
        <f t="shared" si="1"/>
        <v>@Dmin$#1146</v>
      </c>
    </row>
    <row r="34" spans="1:11" s="27" customFormat="1">
      <c r="A34" s="24">
        <v>32</v>
      </c>
      <c r="B34" s="19" t="s">
        <v>103</v>
      </c>
      <c r="C34" s="28" t="s">
        <v>127</v>
      </c>
      <c r="D34" s="24">
        <v>1144</v>
      </c>
      <c r="E34" s="24" t="s">
        <v>72</v>
      </c>
      <c r="F34" s="25" t="s">
        <v>72</v>
      </c>
      <c r="G34" s="26" t="s">
        <v>72</v>
      </c>
      <c r="H34" s="25" t="s">
        <v>72</v>
      </c>
      <c r="I34" s="25" t="s">
        <v>72</v>
      </c>
      <c r="J34" s="19" t="str">
        <f t="shared" si="0"/>
        <v>@Dmin$#1144</v>
      </c>
      <c r="K34" s="19" t="str">
        <f t="shared" si="1"/>
        <v>@Dmin$#1144</v>
      </c>
    </row>
    <row r="35" spans="1:11" s="27" customFormat="1">
      <c r="A35" s="24">
        <v>33</v>
      </c>
      <c r="B35" s="19" t="s">
        <v>104</v>
      </c>
      <c r="C35" s="28" t="s">
        <v>128</v>
      </c>
      <c r="D35" s="24">
        <v>1145</v>
      </c>
      <c r="E35" s="24" t="s">
        <v>72</v>
      </c>
      <c r="F35" s="25" t="s">
        <v>72</v>
      </c>
      <c r="G35" s="26" t="s">
        <v>72</v>
      </c>
      <c r="H35" s="25" t="s">
        <v>72</v>
      </c>
      <c r="I35" s="25" t="s">
        <v>72</v>
      </c>
      <c r="J35" s="19" t="str">
        <f t="shared" si="0"/>
        <v>@Dmin$#1145</v>
      </c>
      <c r="K35" s="19" t="str">
        <f t="shared" si="1"/>
        <v>@Dmin$#1145</v>
      </c>
    </row>
    <row r="36" spans="1:11" s="27" customFormat="1">
      <c r="A36" s="24">
        <v>34</v>
      </c>
      <c r="B36" s="19" t="s">
        <v>105</v>
      </c>
      <c r="C36" s="28" t="s">
        <v>129</v>
      </c>
      <c r="D36" s="24">
        <v>1074</v>
      </c>
      <c r="E36" s="24" t="s">
        <v>72</v>
      </c>
      <c r="F36" s="25" t="s">
        <v>72</v>
      </c>
      <c r="G36" s="26" t="s">
        <v>72</v>
      </c>
      <c r="H36" s="25" t="s">
        <v>72</v>
      </c>
      <c r="I36" s="25" t="s">
        <v>72</v>
      </c>
      <c r="J36" s="19" t="str">
        <f t="shared" si="0"/>
        <v>@Dmin$#1074</v>
      </c>
      <c r="K36" s="19" t="str">
        <f t="shared" si="1"/>
        <v>@Dmin$#1074</v>
      </c>
    </row>
    <row r="37" spans="1:11" s="27" customFormat="1">
      <c r="A37" s="24">
        <v>35</v>
      </c>
      <c r="B37" s="19" t="s">
        <v>106</v>
      </c>
      <c r="C37" s="28" t="s">
        <v>131</v>
      </c>
      <c r="D37" s="24">
        <v>1076</v>
      </c>
      <c r="E37" s="24" t="s">
        <v>72</v>
      </c>
      <c r="F37" s="25" t="s">
        <v>72</v>
      </c>
      <c r="G37" s="26" t="s">
        <v>72</v>
      </c>
      <c r="H37" s="25" t="s">
        <v>72</v>
      </c>
      <c r="I37" s="25" t="s">
        <v>72</v>
      </c>
      <c r="J37" s="19" t="str">
        <f t="shared" si="0"/>
        <v>@Dmin$#1076</v>
      </c>
      <c r="K37" s="19" t="str">
        <f t="shared" si="1"/>
        <v>@Dmin$#1076</v>
      </c>
    </row>
    <row r="38" spans="1:11" s="27" customFormat="1">
      <c r="A38" s="24">
        <v>36</v>
      </c>
      <c r="B38" s="19" t="s">
        <v>107</v>
      </c>
      <c r="C38" s="28" t="s">
        <v>132</v>
      </c>
      <c r="D38" s="24">
        <v>1077</v>
      </c>
      <c r="E38" s="24" t="s">
        <v>72</v>
      </c>
      <c r="F38" s="25" t="s">
        <v>72</v>
      </c>
      <c r="G38" s="26" t="s">
        <v>72</v>
      </c>
      <c r="H38" s="25" t="s">
        <v>72</v>
      </c>
      <c r="I38" s="25" t="s">
        <v>72</v>
      </c>
      <c r="J38" s="19" t="str">
        <f t="shared" si="0"/>
        <v>@Dmin$#1077</v>
      </c>
      <c r="K38" s="19" t="str">
        <f t="shared" si="1"/>
        <v>@Dmin$#1077</v>
      </c>
    </row>
    <row r="39" spans="1:11" s="27" customFormat="1">
      <c r="A39" s="24">
        <v>37</v>
      </c>
      <c r="B39" s="19" t="s">
        <v>108</v>
      </c>
      <c r="C39" s="28" t="s">
        <v>133</v>
      </c>
      <c r="D39" s="24">
        <v>1078</v>
      </c>
      <c r="E39" s="24" t="s">
        <v>72</v>
      </c>
      <c r="F39" s="25" t="s">
        <v>72</v>
      </c>
      <c r="G39" s="26" t="s">
        <v>72</v>
      </c>
      <c r="H39" s="25" t="s">
        <v>72</v>
      </c>
      <c r="I39" s="25" t="s">
        <v>72</v>
      </c>
      <c r="J39" s="19" t="str">
        <f t="shared" si="0"/>
        <v>@Dmin$#1078</v>
      </c>
      <c r="K39" s="19" t="str">
        <f t="shared" si="1"/>
        <v>@Dmin$#1078</v>
      </c>
    </row>
    <row r="40" spans="1:11" s="27" customFormat="1">
      <c r="A40" s="24">
        <v>38</v>
      </c>
      <c r="B40" s="19" t="s">
        <v>109</v>
      </c>
      <c r="C40" s="28" t="s">
        <v>134</v>
      </c>
      <c r="D40" s="24">
        <v>1079</v>
      </c>
      <c r="E40" s="24" t="s">
        <v>72</v>
      </c>
      <c r="F40" s="25" t="s">
        <v>72</v>
      </c>
      <c r="G40" s="26" t="s">
        <v>72</v>
      </c>
      <c r="H40" s="25" t="s">
        <v>72</v>
      </c>
      <c r="I40" s="25" t="s">
        <v>72</v>
      </c>
      <c r="J40" s="19" t="str">
        <f t="shared" si="0"/>
        <v>@Dmin$#1079</v>
      </c>
      <c r="K40" s="19" t="str">
        <f t="shared" si="1"/>
        <v>@Dmin$#1079</v>
      </c>
    </row>
    <row r="41" spans="1:11" s="27" customFormat="1">
      <c r="A41" s="24">
        <v>39</v>
      </c>
      <c r="B41" s="19" t="s">
        <v>110</v>
      </c>
      <c r="C41" s="28" t="s">
        <v>135</v>
      </c>
      <c r="D41" s="24">
        <v>1080</v>
      </c>
      <c r="E41" s="24" t="s">
        <v>72</v>
      </c>
      <c r="F41" s="25" t="s">
        <v>72</v>
      </c>
      <c r="G41" s="26" t="s">
        <v>72</v>
      </c>
      <c r="H41" s="25" t="s">
        <v>72</v>
      </c>
      <c r="I41" s="25" t="s">
        <v>72</v>
      </c>
      <c r="J41" s="19" t="str">
        <f t="shared" si="0"/>
        <v>@Dmin$#1080</v>
      </c>
      <c r="K41" s="19" t="str">
        <f t="shared" si="1"/>
        <v>@Dmin$#1080</v>
      </c>
    </row>
    <row r="42" spans="1:11" s="27" customFormat="1">
      <c r="A42" s="24">
        <v>40</v>
      </c>
      <c r="B42" s="19" t="s">
        <v>111</v>
      </c>
      <c r="C42" s="28" t="s">
        <v>136</v>
      </c>
      <c r="D42" s="24">
        <v>1081</v>
      </c>
      <c r="E42" s="24" t="s">
        <v>72</v>
      </c>
      <c r="F42" s="25" t="s">
        <v>72</v>
      </c>
      <c r="G42" s="26" t="s">
        <v>72</v>
      </c>
      <c r="H42" s="25" t="s">
        <v>72</v>
      </c>
      <c r="I42" s="25" t="s">
        <v>72</v>
      </c>
      <c r="J42" s="19" t="str">
        <f t="shared" si="0"/>
        <v>@Dmin$#1081</v>
      </c>
      <c r="K42" s="19" t="str">
        <f t="shared" si="1"/>
        <v>@Dmin$#1081</v>
      </c>
    </row>
    <row r="43" spans="1:11" s="27" customFormat="1">
      <c r="A43" s="24">
        <v>41</v>
      </c>
      <c r="B43" s="19" t="s">
        <v>112</v>
      </c>
      <c r="C43" s="28" t="s">
        <v>137</v>
      </c>
      <c r="D43" s="24">
        <v>1142</v>
      </c>
      <c r="E43" s="24" t="s">
        <v>72</v>
      </c>
      <c r="F43" s="25" t="s">
        <v>72</v>
      </c>
      <c r="G43" s="26" t="s">
        <v>72</v>
      </c>
      <c r="H43" s="25" t="s">
        <v>72</v>
      </c>
      <c r="I43" s="25" t="s">
        <v>72</v>
      </c>
      <c r="J43" s="19" t="str">
        <f t="shared" si="0"/>
        <v>@Dmin$#1142</v>
      </c>
      <c r="K43" s="19" t="str">
        <f t="shared" si="1"/>
        <v>@Dmin$#1142</v>
      </c>
    </row>
    <row r="44" spans="1:11" s="27" customFormat="1">
      <c r="A44" s="24">
        <v>42</v>
      </c>
      <c r="B44" s="19" t="s">
        <v>148</v>
      </c>
      <c r="C44" s="28">
        <v>109</v>
      </c>
      <c r="D44" s="24">
        <v>1132</v>
      </c>
      <c r="E44" s="24" t="s">
        <v>72</v>
      </c>
      <c r="F44" s="25" t="s">
        <v>72</v>
      </c>
      <c r="G44" s="26" t="s">
        <v>72</v>
      </c>
      <c r="H44" s="25" t="s">
        <v>72</v>
      </c>
      <c r="I44" s="25" t="s">
        <v>72</v>
      </c>
      <c r="J44" s="19"/>
      <c r="K44" s="19"/>
    </row>
    <row r="45" spans="1:11" s="27" customFormat="1">
      <c r="A45" s="24">
        <v>43</v>
      </c>
      <c r="B45" s="19" t="s">
        <v>149</v>
      </c>
      <c r="C45" s="28">
        <v>110</v>
      </c>
      <c r="D45" s="24">
        <v>1025</v>
      </c>
      <c r="E45" s="24" t="s">
        <v>72</v>
      </c>
      <c r="F45" s="25" t="s">
        <v>72</v>
      </c>
      <c r="G45" s="26" t="s">
        <v>72</v>
      </c>
      <c r="H45" s="25" t="s">
        <v>72</v>
      </c>
      <c r="I45" s="25" t="s">
        <v>72</v>
      </c>
      <c r="J45" s="19"/>
      <c r="K45" s="19"/>
    </row>
    <row r="46" spans="1:11" s="27" customFormat="1">
      <c r="A46" s="24">
        <v>44</v>
      </c>
      <c r="B46" s="19" t="s">
        <v>150</v>
      </c>
      <c r="C46" s="28">
        <v>111</v>
      </c>
      <c r="D46" s="24">
        <v>1026</v>
      </c>
      <c r="E46" s="24" t="s">
        <v>72</v>
      </c>
      <c r="F46" s="25" t="s">
        <v>72</v>
      </c>
      <c r="G46" s="26" t="s">
        <v>72</v>
      </c>
      <c r="H46" s="25" t="s">
        <v>72</v>
      </c>
      <c r="I46" s="25" t="s">
        <v>72</v>
      </c>
      <c r="J46" s="19"/>
      <c r="K46" s="19"/>
    </row>
    <row r="47" spans="1:11" s="27" customFormat="1">
      <c r="A47" s="24">
        <v>45</v>
      </c>
      <c r="B47" s="19" t="s">
        <v>151</v>
      </c>
      <c r="C47" s="28">
        <v>112</v>
      </c>
      <c r="D47" s="24">
        <v>1027</v>
      </c>
      <c r="E47" s="24" t="s">
        <v>72</v>
      </c>
      <c r="F47" s="25" t="s">
        <v>72</v>
      </c>
      <c r="G47" s="26" t="s">
        <v>72</v>
      </c>
      <c r="H47" s="25" t="s">
        <v>72</v>
      </c>
      <c r="I47" s="25" t="s">
        <v>72</v>
      </c>
      <c r="J47" s="19"/>
      <c r="K47" s="19"/>
    </row>
    <row r="48" spans="1:11" s="27" customFormat="1">
      <c r="A48" s="24">
        <v>46</v>
      </c>
      <c r="B48" s="19" t="s">
        <v>152</v>
      </c>
      <c r="C48" s="28">
        <v>113</v>
      </c>
      <c r="D48" s="24">
        <v>1143</v>
      </c>
      <c r="E48" s="24" t="s">
        <v>72</v>
      </c>
      <c r="F48" s="25" t="s">
        <v>72</v>
      </c>
      <c r="G48" s="26" t="s">
        <v>72</v>
      </c>
      <c r="H48" s="25" t="s">
        <v>72</v>
      </c>
      <c r="I48" s="25" t="s">
        <v>72</v>
      </c>
      <c r="J48" s="19"/>
      <c r="K48" s="19"/>
    </row>
    <row r="49" spans="1:11" s="27" customFormat="1">
      <c r="A49" s="24">
        <v>47</v>
      </c>
      <c r="B49" s="19" t="s">
        <v>153</v>
      </c>
      <c r="C49" s="28">
        <v>115</v>
      </c>
      <c r="D49" s="24">
        <v>1131</v>
      </c>
      <c r="E49" s="24" t="s">
        <v>72</v>
      </c>
      <c r="F49" s="25" t="s">
        <v>72</v>
      </c>
      <c r="G49" s="26" t="s">
        <v>72</v>
      </c>
      <c r="H49" s="25" t="s">
        <v>72</v>
      </c>
      <c r="I49" s="25" t="s">
        <v>72</v>
      </c>
      <c r="J49" s="19"/>
      <c r="K49" s="19"/>
    </row>
    <row r="50" spans="1:11" s="27" customFormat="1">
      <c r="A50" s="24">
        <v>48</v>
      </c>
      <c r="B50" s="19" t="s">
        <v>154</v>
      </c>
      <c r="C50" s="28">
        <v>114</v>
      </c>
      <c r="D50" s="24">
        <v>1028</v>
      </c>
      <c r="E50" s="24" t="s">
        <v>72</v>
      </c>
      <c r="F50" s="25" t="s">
        <v>72</v>
      </c>
      <c r="G50" s="26" t="s">
        <v>72</v>
      </c>
      <c r="H50" s="25" t="s">
        <v>72</v>
      </c>
      <c r="I50" s="25" t="s">
        <v>72</v>
      </c>
      <c r="J50" s="19"/>
      <c r="K50" s="19"/>
    </row>
    <row r="51" spans="1:11" s="27" customFormat="1">
      <c r="A51" s="24">
        <v>49</v>
      </c>
      <c r="B51" s="19" t="s">
        <v>155</v>
      </c>
      <c r="C51" s="28">
        <v>125</v>
      </c>
      <c r="D51" s="24">
        <v>1029</v>
      </c>
      <c r="E51" s="24" t="s">
        <v>72</v>
      </c>
      <c r="F51" s="25" t="s">
        <v>72</v>
      </c>
      <c r="G51" s="26" t="s">
        <v>72</v>
      </c>
      <c r="H51" s="25" t="s">
        <v>72</v>
      </c>
      <c r="I51" s="25" t="s">
        <v>72</v>
      </c>
      <c r="J51" s="19"/>
      <c r="K51" s="19"/>
    </row>
    <row r="52" spans="1:11" s="27" customFormat="1">
      <c r="A52" s="24">
        <v>50</v>
      </c>
      <c r="B52" s="19" t="s">
        <v>156</v>
      </c>
      <c r="C52" s="28">
        <v>126</v>
      </c>
      <c r="D52" s="24">
        <v>1030</v>
      </c>
      <c r="E52" s="24" t="s">
        <v>72</v>
      </c>
      <c r="F52" s="25" t="s">
        <v>72</v>
      </c>
      <c r="G52" s="26" t="s">
        <v>72</v>
      </c>
      <c r="H52" s="25" t="s">
        <v>72</v>
      </c>
      <c r="I52" s="25" t="s">
        <v>72</v>
      </c>
      <c r="J52" s="19"/>
      <c r="K52" s="19"/>
    </row>
    <row r="53" spans="1:11" s="27" customFormat="1">
      <c r="A53" s="24">
        <v>51</v>
      </c>
      <c r="B53" s="19" t="s">
        <v>157</v>
      </c>
      <c r="C53" s="28">
        <v>130</v>
      </c>
      <c r="D53" s="24">
        <v>1127</v>
      </c>
      <c r="E53" s="24" t="s">
        <v>72</v>
      </c>
      <c r="F53" s="25" t="s">
        <v>72</v>
      </c>
      <c r="G53" s="26" t="s">
        <v>72</v>
      </c>
      <c r="H53" s="25" t="s">
        <v>72</v>
      </c>
      <c r="I53" s="25" t="s">
        <v>72</v>
      </c>
      <c r="J53" s="19"/>
      <c r="K53" s="19"/>
    </row>
    <row r="54" spans="1:11" s="27" customFormat="1">
      <c r="A54" s="24">
        <v>52</v>
      </c>
      <c r="B54" s="19" t="s">
        <v>158</v>
      </c>
      <c r="C54" s="28">
        <v>124</v>
      </c>
      <c r="D54" s="24">
        <v>1151</v>
      </c>
      <c r="E54" s="24" t="s">
        <v>72</v>
      </c>
      <c r="F54" s="25" t="s">
        <v>72</v>
      </c>
      <c r="G54" s="26" t="s">
        <v>72</v>
      </c>
      <c r="H54" s="25" t="s">
        <v>72</v>
      </c>
      <c r="I54" s="25" t="s">
        <v>72</v>
      </c>
      <c r="J54" s="19"/>
      <c r="K54" s="19"/>
    </row>
    <row r="55" spans="1:11" s="27" customFormat="1">
      <c r="A55" s="24">
        <v>53</v>
      </c>
      <c r="B55" s="19" t="s">
        <v>159</v>
      </c>
      <c r="C55" s="28">
        <v>127</v>
      </c>
      <c r="D55" s="24">
        <v>1153</v>
      </c>
      <c r="E55" s="24" t="s">
        <v>72</v>
      </c>
      <c r="F55" s="25" t="s">
        <v>72</v>
      </c>
      <c r="G55" s="26" t="s">
        <v>72</v>
      </c>
      <c r="H55" s="25" t="s">
        <v>72</v>
      </c>
      <c r="I55" s="25" t="s">
        <v>72</v>
      </c>
      <c r="J55" s="19"/>
      <c r="K55" s="19"/>
    </row>
    <row r="56" spans="1:11" s="27" customFormat="1">
      <c r="A56" s="24">
        <v>54</v>
      </c>
      <c r="B56" s="19" t="s">
        <v>160</v>
      </c>
      <c r="C56" s="28">
        <v>129</v>
      </c>
      <c r="D56" s="24">
        <v>1152</v>
      </c>
      <c r="E56" s="24" t="s">
        <v>72</v>
      </c>
      <c r="F56" s="25" t="s">
        <v>72</v>
      </c>
      <c r="G56" s="26" t="s">
        <v>72</v>
      </c>
      <c r="H56" s="25" t="s">
        <v>72</v>
      </c>
      <c r="I56" s="25" t="s">
        <v>72</v>
      </c>
      <c r="J56" s="19"/>
      <c r="K56" s="19"/>
    </row>
    <row r="57" spans="1:11" s="27" customFormat="1">
      <c r="A57" s="24">
        <v>55</v>
      </c>
      <c r="B57" s="19" t="s">
        <v>161</v>
      </c>
      <c r="C57" s="28">
        <v>118</v>
      </c>
      <c r="D57" s="24">
        <v>1032</v>
      </c>
      <c r="E57" s="24" t="s">
        <v>72</v>
      </c>
      <c r="F57" s="25" t="s">
        <v>72</v>
      </c>
      <c r="G57" s="26" t="s">
        <v>72</v>
      </c>
      <c r="H57" s="25" t="s">
        <v>72</v>
      </c>
      <c r="I57" s="25" t="s">
        <v>72</v>
      </c>
      <c r="J57" s="19"/>
      <c r="K57" s="19"/>
    </row>
    <row r="58" spans="1:11" s="27" customFormat="1">
      <c r="A58" s="24">
        <v>56</v>
      </c>
      <c r="B58" s="19" t="s">
        <v>162</v>
      </c>
      <c r="C58" s="28">
        <v>120</v>
      </c>
      <c r="D58" s="24">
        <v>1033</v>
      </c>
      <c r="E58" s="24" t="s">
        <v>72</v>
      </c>
      <c r="F58" s="25" t="s">
        <v>72</v>
      </c>
      <c r="G58" s="26" t="s">
        <v>72</v>
      </c>
      <c r="H58" s="25" t="s">
        <v>72</v>
      </c>
      <c r="I58" s="25" t="s">
        <v>72</v>
      </c>
      <c r="J58" s="19"/>
      <c r="K58" s="19"/>
    </row>
    <row r="59" spans="1:11" s="27" customFormat="1">
      <c r="A59" s="24">
        <v>57</v>
      </c>
      <c r="B59" s="19" t="s">
        <v>163</v>
      </c>
      <c r="C59" s="28">
        <v>122</v>
      </c>
      <c r="D59" s="24">
        <v>1034</v>
      </c>
      <c r="E59" s="24" t="s">
        <v>72</v>
      </c>
      <c r="F59" s="25" t="s">
        <v>72</v>
      </c>
      <c r="G59" s="26" t="s">
        <v>72</v>
      </c>
      <c r="H59" s="25" t="s">
        <v>72</v>
      </c>
      <c r="I59" s="25" t="s">
        <v>72</v>
      </c>
      <c r="J59" s="19"/>
      <c r="K59" s="19"/>
    </row>
    <row r="60" spans="1:11" s="27" customFormat="1">
      <c r="A60" s="24">
        <v>58</v>
      </c>
      <c r="B60" s="19" t="s">
        <v>164</v>
      </c>
      <c r="C60" s="28">
        <v>116</v>
      </c>
      <c r="D60" s="24">
        <v>1147</v>
      </c>
      <c r="E60" s="24" t="s">
        <v>72</v>
      </c>
      <c r="F60" s="25" t="s">
        <v>72</v>
      </c>
      <c r="G60" s="26" t="s">
        <v>72</v>
      </c>
      <c r="H60" s="25" t="s">
        <v>72</v>
      </c>
      <c r="I60" s="25" t="s">
        <v>72</v>
      </c>
      <c r="J60" s="19"/>
      <c r="K60" s="19"/>
    </row>
    <row r="61" spans="1:11" s="27" customFormat="1">
      <c r="A61" s="24">
        <v>59</v>
      </c>
      <c r="B61" s="19" t="s">
        <v>165</v>
      </c>
      <c r="C61" s="28">
        <v>117</v>
      </c>
      <c r="D61" s="24">
        <v>1149</v>
      </c>
      <c r="E61" s="24" t="s">
        <v>72</v>
      </c>
      <c r="F61" s="25" t="s">
        <v>72</v>
      </c>
      <c r="G61" s="26" t="s">
        <v>72</v>
      </c>
      <c r="H61" s="25" t="s">
        <v>72</v>
      </c>
      <c r="I61" s="25" t="s">
        <v>72</v>
      </c>
      <c r="J61" s="19"/>
      <c r="K61" s="19"/>
    </row>
    <row r="62" spans="1:11" s="27" customFormat="1">
      <c r="A62" s="24">
        <v>60</v>
      </c>
      <c r="B62" s="19" t="s">
        <v>166</v>
      </c>
      <c r="C62" s="28">
        <v>119</v>
      </c>
      <c r="D62" s="24">
        <v>1148</v>
      </c>
      <c r="E62" s="24" t="s">
        <v>72</v>
      </c>
      <c r="F62" s="25" t="s">
        <v>72</v>
      </c>
      <c r="G62" s="26" t="s">
        <v>72</v>
      </c>
      <c r="H62" s="25" t="s">
        <v>72</v>
      </c>
      <c r="I62" s="25" t="s">
        <v>72</v>
      </c>
      <c r="J62" s="19"/>
      <c r="K62" s="19"/>
    </row>
    <row r="63" spans="1:11" s="27" customFormat="1">
      <c r="A63" s="24">
        <v>61</v>
      </c>
      <c r="B63" s="19" t="s">
        <v>167</v>
      </c>
      <c r="C63" s="28">
        <v>121</v>
      </c>
      <c r="D63" s="24">
        <v>1150</v>
      </c>
      <c r="E63" s="24" t="s">
        <v>72</v>
      </c>
      <c r="F63" s="25" t="s">
        <v>72</v>
      </c>
      <c r="G63" s="26" t="s">
        <v>72</v>
      </c>
      <c r="H63" s="25" t="s">
        <v>72</v>
      </c>
      <c r="I63" s="25" t="s">
        <v>72</v>
      </c>
      <c r="J63" s="19"/>
      <c r="K63" s="19"/>
    </row>
    <row r="64" spans="1:11" s="27" customFormat="1">
      <c r="A64" s="24">
        <v>62</v>
      </c>
      <c r="B64" s="19" t="s">
        <v>168</v>
      </c>
      <c r="C64" s="28">
        <v>59</v>
      </c>
      <c r="D64" s="24">
        <v>1082</v>
      </c>
      <c r="E64" s="24" t="s">
        <v>72</v>
      </c>
      <c r="F64" s="25" t="s">
        <v>72</v>
      </c>
      <c r="G64" s="26" t="s">
        <v>72</v>
      </c>
      <c r="H64" s="25" t="s">
        <v>72</v>
      </c>
      <c r="I64" s="25" t="s">
        <v>72</v>
      </c>
      <c r="J64" s="19"/>
      <c r="K64" s="19"/>
    </row>
    <row r="65" spans="1:11" s="27" customFormat="1">
      <c r="A65" s="24">
        <v>63</v>
      </c>
      <c r="B65" s="19" t="s">
        <v>169</v>
      </c>
      <c r="C65" s="28">
        <v>61</v>
      </c>
      <c r="D65" s="24">
        <v>1134</v>
      </c>
      <c r="E65" s="24" t="s">
        <v>72</v>
      </c>
      <c r="F65" s="25" t="s">
        <v>72</v>
      </c>
      <c r="G65" s="26" t="s">
        <v>72</v>
      </c>
      <c r="H65" s="25" t="s">
        <v>72</v>
      </c>
      <c r="I65" s="25" t="s">
        <v>72</v>
      </c>
      <c r="J65" s="19"/>
      <c r="K65" s="19"/>
    </row>
    <row r="66" spans="1:11" s="27" customFormat="1">
      <c r="A66" s="24">
        <v>64</v>
      </c>
      <c r="B66" s="19" t="s">
        <v>170</v>
      </c>
      <c r="C66" s="28">
        <v>63</v>
      </c>
      <c r="D66" s="24">
        <v>1133</v>
      </c>
      <c r="E66" s="24" t="s">
        <v>72</v>
      </c>
      <c r="F66" s="25" t="s">
        <v>72</v>
      </c>
      <c r="G66" s="26" t="s">
        <v>72</v>
      </c>
      <c r="H66" s="25" t="s">
        <v>72</v>
      </c>
      <c r="I66" s="25" t="s">
        <v>72</v>
      </c>
      <c r="J66" s="19"/>
      <c r="K66" s="19"/>
    </row>
    <row r="67" spans="1:11" s="27" customFormat="1">
      <c r="A67" s="24">
        <v>65</v>
      </c>
      <c r="B67" s="19" t="s">
        <v>171</v>
      </c>
      <c r="C67" s="28">
        <v>70</v>
      </c>
      <c r="D67" s="24">
        <v>1136</v>
      </c>
      <c r="E67" s="24" t="s">
        <v>72</v>
      </c>
      <c r="F67" s="25" t="s">
        <v>72</v>
      </c>
      <c r="G67" s="26" t="s">
        <v>72</v>
      </c>
      <c r="H67" s="25" t="s">
        <v>72</v>
      </c>
      <c r="I67" s="25" t="s">
        <v>72</v>
      </c>
      <c r="J67" s="19"/>
      <c r="K67" s="19"/>
    </row>
    <row r="68" spans="1:11" s="27" customFormat="1">
      <c r="A68" s="24">
        <v>66</v>
      </c>
      <c r="B68" s="19" t="s">
        <v>172</v>
      </c>
      <c r="C68" s="28">
        <v>72</v>
      </c>
      <c r="D68" s="24">
        <v>1137</v>
      </c>
      <c r="E68" s="24" t="s">
        <v>72</v>
      </c>
      <c r="F68" s="25" t="s">
        <v>72</v>
      </c>
      <c r="G68" s="26" t="s">
        <v>72</v>
      </c>
      <c r="H68" s="25" t="s">
        <v>72</v>
      </c>
      <c r="I68" s="25" t="s">
        <v>72</v>
      </c>
      <c r="J68" s="19"/>
      <c r="K68" s="19"/>
    </row>
    <row r="69" spans="1:11" s="27" customFormat="1">
      <c r="A69" s="24">
        <v>67</v>
      </c>
      <c r="B69" s="19" t="s">
        <v>173</v>
      </c>
      <c r="C69" s="28">
        <v>67</v>
      </c>
      <c r="D69" s="24">
        <v>1091</v>
      </c>
      <c r="E69" s="24" t="s">
        <v>72</v>
      </c>
      <c r="F69" s="25" t="s">
        <v>72</v>
      </c>
      <c r="G69" s="26" t="s">
        <v>72</v>
      </c>
      <c r="H69" s="25" t="s">
        <v>72</v>
      </c>
      <c r="I69" s="25" t="s">
        <v>72</v>
      </c>
      <c r="J69" s="19"/>
      <c r="K69" s="19"/>
    </row>
    <row r="70" spans="1:11" s="27" customFormat="1">
      <c r="A70" s="24">
        <v>68</v>
      </c>
      <c r="B70" s="19" t="s">
        <v>174</v>
      </c>
      <c r="C70" s="28">
        <v>68</v>
      </c>
      <c r="D70" s="24">
        <v>1092</v>
      </c>
      <c r="E70" s="24" t="s">
        <v>72</v>
      </c>
      <c r="F70" s="25" t="s">
        <v>72</v>
      </c>
      <c r="G70" s="26" t="s">
        <v>72</v>
      </c>
      <c r="H70" s="25" t="s">
        <v>72</v>
      </c>
      <c r="I70" s="25" t="s">
        <v>72</v>
      </c>
      <c r="J70" s="19"/>
      <c r="K70" s="19"/>
    </row>
    <row r="71" spans="1:11" s="27" customFormat="1">
      <c r="A71" s="24">
        <v>69</v>
      </c>
      <c r="B71" s="19" t="s">
        <v>175</v>
      </c>
      <c r="C71" s="28">
        <v>134</v>
      </c>
      <c r="D71" s="24">
        <v>1003</v>
      </c>
      <c r="E71" s="24" t="s">
        <v>72</v>
      </c>
      <c r="F71" s="25" t="s">
        <v>72</v>
      </c>
      <c r="G71" s="26" t="s">
        <v>72</v>
      </c>
      <c r="H71" s="25" t="s">
        <v>72</v>
      </c>
      <c r="I71" s="25" t="s">
        <v>72</v>
      </c>
      <c r="J71" s="19"/>
      <c r="K71" s="19"/>
    </row>
    <row r="72" spans="1:11" s="27" customFormat="1">
      <c r="A72" s="24">
        <v>70</v>
      </c>
      <c r="B72" s="19" t="s">
        <v>176</v>
      </c>
      <c r="C72" s="28">
        <v>142</v>
      </c>
      <c r="D72" s="24">
        <v>1007</v>
      </c>
      <c r="E72" s="24" t="s">
        <v>72</v>
      </c>
      <c r="F72" s="25" t="s">
        <v>72</v>
      </c>
      <c r="G72" s="26" t="s">
        <v>72</v>
      </c>
      <c r="H72" s="25" t="s">
        <v>72</v>
      </c>
      <c r="I72" s="25" t="s">
        <v>72</v>
      </c>
      <c r="J72" s="19"/>
      <c r="K72" s="19"/>
    </row>
    <row r="73" spans="1:11" s="27" customFormat="1">
      <c r="A73" s="24">
        <v>71</v>
      </c>
      <c r="B73" s="19" t="s">
        <v>177</v>
      </c>
      <c r="C73" s="28">
        <v>136</v>
      </c>
      <c r="D73" s="24">
        <v>1005</v>
      </c>
      <c r="E73" s="24" t="s">
        <v>72</v>
      </c>
      <c r="F73" s="25" t="s">
        <v>72</v>
      </c>
      <c r="G73" s="26" t="s">
        <v>72</v>
      </c>
      <c r="H73" s="25" t="s">
        <v>72</v>
      </c>
      <c r="I73" s="25" t="s">
        <v>72</v>
      </c>
      <c r="J73" s="19"/>
      <c r="K73" s="19"/>
    </row>
    <row r="74" spans="1:11" s="27" customFormat="1">
      <c r="A74" s="24">
        <v>72</v>
      </c>
      <c r="B74" s="19" t="s">
        <v>178</v>
      </c>
      <c r="C74" s="28">
        <v>141</v>
      </c>
      <c r="D74" s="24">
        <v>1006</v>
      </c>
      <c r="E74" s="24" t="s">
        <v>72</v>
      </c>
      <c r="F74" s="25" t="s">
        <v>72</v>
      </c>
      <c r="G74" s="26" t="s">
        <v>72</v>
      </c>
      <c r="H74" s="25" t="s">
        <v>72</v>
      </c>
      <c r="I74" s="25" t="s">
        <v>72</v>
      </c>
      <c r="J74" s="19"/>
      <c r="K74" s="19"/>
    </row>
    <row r="75" spans="1:11" s="27" customFormat="1">
      <c r="A75" s="24">
        <v>73</v>
      </c>
      <c r="B75" s="19" t="s">
        <v>179</v>
      </c>
      <c r="C75" s="28">
        <v>133</v>
      </c>
      <c r="D75" s="24">
        <v>1156</v>
      </c>
      <c r="E75" s="24" t="s">
        <v>72</v>
      </c>
      <c r="F75" s="25" t="s">
        <v>72</v>
      </c>
      <c r="G75" s="26" t="s">
        <v>72</v>
      </c>
      <c r="H75" s="25" t="s">
        <v>72</v>
      </c>
      <c r="I75" s="25" t="s">
        <v>72</v>
      </c>
      <c r="J75" s="19"/>
      <c r="K75" s="19"/>
    </row>
    <row r="76" spans="1:11" s="27" customFormat="1">
      <c r="A76" s="24">
        <v>74</v>
      </c>
      <c r="B76" s="19" t="s">
        <v>180</v>
      </c>
      <c r="C76" s="28">
        <v>137</v>
      </c>
      <c r="D76" s="24">
        <v>1158</v>
      </c>
      <c r="E76" s="24" t="s">
        <v>72</v>
      </c>
      <c r="F76" s="25" t="s">
        <v>72</v>
      </c>
      <c r="G76" s="26" t="s">
        <v>72</v>
      </c>
      <c r="H76" s="25" t="s">
        <v>72</v>
      </c>
      <c r="I76" s="25" t="s">
        <v>72</v>
      </c>
      <c r="J76" s="19"/>
      <c r="K76" s="19"/>
    </row>
    <row r="77" spans="1:11" s="27" customFormat="1">
      <c r="A77" s="24">
        <v>75</v>
      </c>
      <c r="B77" s="19" t="s">
        <v>181</v>
      </c>
      <c r="C77" s="28">
        <v>138</v>
      </c>
      <c r="D77" s="24">
        <v>1154</v>
      </c>
      <c r="E77" s="24" t="s">
        <v>72</v>
      </c>
      <c r="F77" s="25" t="s">
        <v>72</v>
      </c>
      <c r="G77" s="26" t="s">
        <v>72</v>
      </c>
      <c r="H77" s="25" t="s">
        <v>72</v>
      </c>
      <c r="I77" s="25" t="s">
        <v>72</v>
      </c>
      <c r="J77" s="19"/>
      <c r="K77" s="19"/>
    </row>
    <row r="78" spans="1:11" s="27" customFormat="1">
      <c r="A78" s="24">
        <v>76</v>
      </c>
      <c r="B78" s="19" t="s">
        <v>182</v>
      </c>
      <c r="C78" s="28">
        <v>139</v>
      </c>
      <c r="D78" s="24">
        <v>1157</v>
      </c>
      <c r="E78" s="24" t="s">
        <v>72</v>
      </c>
      <c r="F78" s="25" t="s">
        <v>72</v>
      </c>
      <c r="G78" s="26" t="s">
        <v>72</v>
      </c>
      <c r="H78" s="25" t="s">
        <v>72</v>
      </c>
      <c r="I78" s="25" t="s">
        <v>72</v>
      </c>
      <c r="J78" s="19"/>
      <c r="K78" s="19"/>
    </row>
    <row r="79" spans="1:11" s="27" customFormat="1">
      <c r="A79" s="24">
        <v>77</v>
      </c>
      <c r="B79" s="19" t="s">
        <v>183</v>
      </c>
      <c r="C79" s="28">
        <v>140</v>
      </c>
      <c r="D79" s="24">
        <v>1155</v>
      </c>
      <c r="E79" s="24" t="s">
        <v>72</v>
      </c>
      <c r="F79" s="25" t="s">
        <v>72</v>
      </c>
      <c r="G79" s="26" t="s">
        <v>72</v>
      </c>
      <c r="H79" s="25" t="s">
        <v>72</v>
      </c>
      <c r="I79" s="25" t="s">
        <v>72</v>
      </c>
      <c r="J79" s="19"/>
      <c r="K79" s="19"/>
    </row>
    <row r="80" spans="1:11" s="27" customFormat="1">
      <c r="A80" s="24">
        <v>78</v>
      </c>
      <c r="B80" s="19" t="s">
        <v>184</v>
      </c>
      <c r="C80" s="28">
        <v>132</v>
      </c>
      <c r="D80" s="24">
        <v>1002</v>
      </c>
      <c r="E80" s="24" t="s">
        <v>72</v>
      </c>
      <c r="F80" s="25" t="s">
        <v>72</v>
      </c>
      <c r="G80" s="26" t="s">
        <v>72</v>
      </c>
      <c r="H80" s="25" t="s">
        <v>72</v>
      </c>
      <c r="I80" s="25" t="s">
        <v>72</v>
      </c>
      <c r="J80" s="19"/>
      <c r="K80" s="19"/>
    </row>
    <row r="81" spans="1:11" s="27" customFormat="1">
      <c r="A81" s="24">
        <v>79</v>
      </c>
      <c r="B81" s="19" t="s">
        <v>185</v>
      </c>
      <c r="C81" s="28">
        <v>135</v>
      </c>
      <c r="D81" s="24">
        <v>1004</v>
      </c>
      <c r="E81" s="24" t="s">
        <v>72</v>
      </c>
      <c r="F81" s="25" t="s">
        <v>72</v>
      </c>
      <c r="G81" s="26" t="s">
        <v>72</v>
      </c>
      <c r="H81" s="25" t="s">
        <v>72</v>
      </c>
      <c r="I81" s="25" t="s">
        <v>72</v>
      </c>
      <c r="J81" s="19"/>
      <c r="K81" s="19"/>
    </row>
    <row r="82" spans="1:11" s="27" customFormat="1">
      <c r="A82" s="24">
        <v>80</v>
      </c>
      <c r="B82" s="19" t="s">
        <v>186</v>
      </c>
      <c r="C82" s="28">
        <v>144</v>
      </c>
      <c r="D82" s="24">
        <v>1009</v>
      </c>
      <c r="E82" s="24" t="s">
        <v>72</v>
      </c>
      <c r="F82" s="25" t="s">
        <v>72</v>
      </c>
      <c r="G82" s="26" t="s">
        <v>72</v>
      </c>
      <c r="H82" s="25" t="s">
        <v>72</v>
      </c>
      <c r="I82" s="25" t="s">
        <v>72</v>
      </c>
      <c r="J82" s="19"/>
      <c r="K82" s="19"/>
    </row>
    <row r="83" spans="1:11" s="27" customFormat="1">
      <c r="A83" s="24">
        <v>81</v>
      </c>
      <c r="B83" s="19" t="s">
        <v>187</v>
      </c>
      <c r="C83" s="28">
        <v>149</v>
      </c>
      <c r="D83" s="24">
        <v>1011</v>
      </c>
      <c r="E83" s="24" t="s">
        <v>72</v>
      </c>
      <c r="F83" s="25" t="s">
        <v>72</v>
      </c>
      <c r="G83" s="26" t="s">
        <v>72</v>
      </c>
      <c r="H83" s="25" t="s">
        <v>72</v>
      </c>
      <c r="I83" s="25" t="s">
        <v>72</v>
      </c>
      <c r="J83" s="19"/>
      <c r="K83" s="19"/>
    </row>
    <row r="84" spans="1:11" s="27" customFormat="1">
      <c r="A84" s="24">
        <v>82</v>
      </c>
      <c r="B84" s="19" t="s">
        <v>188</v>
      </c>
      <c r="C84" s="28">
        <v>145</v>
      </c>
      <c r="D84" s="24">
        <v>1118</v>
      </c>
      <c r="E84" s="24" t="s">
        <v>72</v>
      </c>
      <c r="F84" s="25" t="s">
        <v>72</v>
      </c>
      <c r="G84" s="26" t="s">
        <v>72</v>
      </c>
      <c r="H84" s="25" t="s">
        <v>72</v>
      </c>
      <c r="I84" s="25" t="s">
        <v>72</v>
      </c>
      <c r="J84" s="19"/>
      <c r="K84" s="19"/>
    </row>
    <row r="85" spans="1:11" s="27" customFormat="1">
      <c r="A85" s="24">
        <v>83</v>
      </c>
      <c r="B85" s="19" t="s">
        <v>189</v>
      </c>
      <c r="C85" s="28">
        <v>146</v>
      </c>
      <c r="D85" s="24">
        <v>1117</v>
      </c>
      <c r="E85" s="24" t="s">
        <v>72</v>
      </c>
      <c r="F85" s="25" t="s">
        <v>72</v>
      </c>
      <c r="G85" s="26" t="s">
        <v>72</v>
      </c>
      <c r="H85" s="25" t="s">
        <v>72</v>
      </c>
      <c r="I85" s="25" t="s">
        <v>72</v>
      </c>
      <c r="J85" s="19"/>
      <c r="K85" s="19"/>
    </row>
    <row r="86" spans="1:11" s="27" customFormat="1">
      <c r="A86" s="24">
        <v>84</v>
      </c>
      <c r="B86" s="19" t="s">
        <v>190</v>
      </c>
      <c r="C86" s="28">
        <v>147</v>
      </c>
      <c r="D86" s="24">
        <v>1010</v>
      </c>
      <c r="E86" s="24" t="s">
        <v>72</v>
      </c>
      <c r="F86" s="25" t="s">
        <v>72</v>
      </c>
      <c r="G86" s="26" t="s">
        <v>72</v>
      </c>
      <c r="H86" s="25" t="s">
        <v>72</v>
      </c>
      <c r="I86" s="25" t="s">
        <v>72</v>
      </c>
      <c r="J86" s="19"/>
      <c r="K86" s="19"/>
    </row>
    <row r="87" spans="1:11" s="27" customFormat="1">
      <c r="A87" s="24">
        <v>85</v>
      </c>
      <c r="B87" s="19" t="s">
        <v>191</v>
      </c>
      <c r="C87" s="28">
        <v>148</v>
      </c>
      <c r="D87" s="24">
        <v>1119</v>
      </c>
      <c r="E87" s="24" t="s">
        <v>72</v>
      </c>
      <c r="F87" s="25" t="s">
        <v>72</v>
      </c>
      <c r="G87" s="26" t="s">
        <v>72</v>
      </c>
      <c r="H87" s="25" t="s">
        <v>72</v>
      </c>
      <c r="I87" s="25" t="s">
        <v>72</v>
      </c>
      <c r="J87" s="19"/>
      <c r="K87" s="19"/>
    </row>
    <row r="88" spans="1:11" s="27" customFormat="1">
      <c r="A88" s="24">
        <v>86</v>
      </c>
      <c r="B88" s="19" t="s">
        <v>192</v>
      </c>
      <c r="C88" s="28">
        <v>160</v>
      </c>
      <c r="D88" s="24">
        <v>1123</v>
      </c>
      <c r="E88" s="24" t="s">
        <v>72</v>
      </c>
      <c r="F88" s="25" t="s">
        <v>72</v>
      </c>
      <c r="G88" s="26" t="s">
        <v>72</v>
      </c>
      <c r="H88" s="25" t="s">
        <v>72</v>
      </c>
      <c r="I88" s="25" t="s">
        <v>72</v>
      </c>
      <c r="J88" s="19"/>
      <c r="K88" s="19"/>
    </row>
    <row r="89" spans="1:11" s="27" customFormat="1">
      <c r="A89" s="24">
        <v>87</v>
      </c>
      <c r="B89" s="19" t="s">
        <v>193</v>
      </c>
      <c r="C89" s="28">
        <v>165</v>
      </c>
      <c r="D89" s="24">
        <v>1122</v>
      </c>
      <c r="E89" s="24" t="s">
        <v>72</v>
      </c>
      <c r="F89" s="25" t="s">
        <v>72</v>
      </c>
      <c r="G89" s="26" t="s">
        <v>72</v>
      </c>
      <c r="H89" s="25" t="s">
        <v>72</v>
      </c>
      <c r="I89" s="25" t="s">
        <v>72</v>
      </c>
      <c r="J89" s="19"/>
      <c r="K89" s="19"/>
    </row>
    <row r="90" spans="1:11" s="27" customFormat="1">
      <c r="A90" s="24">
        <v>88</v>
      </c>
      <c r="B90" s="19" t="s">
        <v>194</v>
      </c>
      <c r="C90" s="28">
        <v>167</v>
      </c>
      <c r="D90" s="24">
        <v>1121</v>
      </c>
      <c r="E90" s="24" t="s">
        <v>72</v>
      </c>
      <c r="F90" s="25" t="s">
        <v>72</v>
      </c>
      <c r="G90" s="26" t="s">
        <v>72</v>
      </c>
      <c r="H90" s="25" t="s">
        <v>72</v>
      </c>
      <c r="I90" s="25" t="s">
        <v>72</v>
      </c>
      <c r="J90" s="19"/>
      <c r="K90" s="19"/>
    </row>
    <row r="91" spans="1:11" s="27" customFormat="1">
      <c r="A91" s="24">
        <v>89</v>
      </c>
      <c r="B91" s="19" t="s">
        <v>195</v>
      </c>
      <c r="C91" s="28">
        <v>161</v>
      </c>
      <c r="D91" s="24">
        <v>1124</v>
      </c>
      <c r="E91" s="24" t="s">
        <v>72</v>
      </c>
      <c r="F91" s="25" t="s">
        <v>72</v>
      </c>
      <c r="G91" s="26" t="s">
        <v>72</v>
      </c>
      <c r="H91" s="25" t="s">
        <v>72</v>
      </c>
      <c r="I91" s="25" t="s">
        <v>72</v>
      </c>
      <c r="J91" s="19"/>
      <c r="K91" s="19"/>
    </row>
    <row r="92" spans="1:11" s="27" customFormat="1">
      <c r="A92" s="24">
        <v>90</v>
      </c>
      <c r="B92" s="19" t="s">
        <v>196</v>
      </c>
      <c r="C92" s="28">
        <v>163</v>
      </c>
      <c r="D92" s="24">
        <v>1164</v>
      </c>
      <c r="E92" s="24" t="s">
        <v>72</v>
      </c>
      <c r="F92" s="25" t="s">
        <v>72</v>
      </c>
      <c r="G92" s="26" t="s">
        <v>72</v>
      </c>
      <c r="H92" s="25" t="s">
        <v>72</v>
      </c>
      <c r="I92" s="25" t="s">
        <v>72</v>
      </c>
      <c r="J92" s="19"/>
      <c r="K92" s="19"/>
    </row>
    <row r="93" spans="1:11" s="27" customFormat="1">
      <c r="A93" s="24">
        <v>91</v>
      </c>
      <c r="B93" s="19" t="s">
        <v>197</v>
      </c>
      <c r="C93" s="28">
        <v>166</v>
      </c>
      <c r="D93" s="24">
        <v>1120</v>
      </c>
      <c r="E93" s="24" t="s">
        <v>72</v>
      </c>
      <c r="F93" s="25" t="s">
        <v>72</v>
      </c>
      <c r="G93" s="26" t="s">
        <v>72</v>
      </c>
      <c r="H93" s="25" t="s">
        <v>72</v>
      </c>
      <c r="I93" s="25" t="s">
        <v>72</v>
      </c>
      <c r="J93" s="19"/>
      <c r="K93" s="19"/>
    </row>
    <row r="94" spans="1:11" s="27" customFormat="1">
      <c r="A94" s="24">
        <v>92</v>
      </c>
      <c r="B94" s="19" t="s">
        <v>198</v>
      </c>
      <c r="C94" s="28">
        <v>168</v>
      </c>
      <c r="D94" s="24">
        <v>1165</v>
      </c>
      <c r="E94" s="24" t="s">
        <v>72</v>
      </c>
      <c r="F94" s="25" t="s">
        <v>72</v>
      </c>
      <c r="G94" s="26" t="s">
        <v>72</v>
      </c>
      <c r="H94" s="25" t="s">
        <v>72</v>
      </c>
      <c r="I94" s="25" t="s">
        <v>72</v>
      </c>
      <c r="J94" s="19"/>
      <c r="K94" s="19"/>
    </row>
    <row r="95" spans="1:11" s="27" customFormat="1">
      <c r="A95" s="24">
        <v>93</v>
      </c>
      <c r="B95" s="19" t="s">
        <v>199</v>
      </c>
      <c r="C95" s="28">
        <v>164</v>
      </c>
      <c r="D95" s="24">
        <v>1014</v>
      </c>
      <c r="E95" s="24" t="s">
        <v>72</v>
      </c>
      <c r="F95" s="25" t="s">
        <v>72</v>
      </c>
      <c r="G95" s="26" t="s">
        <v>72</v>
      </c>
      <c r="H95" s="25" t="s">
        <v>72</v>
      </c>
      <c r="I95" s="25" t="s">
        <v>72</v>
      </c>
      <c r="J95" s="19"/>
      <c r="K95" s="19"/>
    </row>
    <row r="96" spans="1:11" s="27" customFormat="1">
      <c r="A96" s="24">
        <v>94</v>
      </c>
      <c r="B96" s="19" t="s">
        <v>200</v>
      </c>
      <c r="C96" s="28">
        <v>159</v>
      </c>
      <c r="D96" s="24">
        <v>1018</v>
      </c>
      <c r="E96" s="24" t="s">
        <v>72</v>
      </c>
      <c r="F96" s="25" t="s">
        <v>72</v>
      </c>
      <c r="G96" s="26" t="s">
        <v>72</v>
      </c>
      <c r="H96" s="25" t="s">
        <v>72</v>
      </c>
      <c r="I96" s="25" t="s">
        <v>72</v>
      </c>
      <c r="J96" s="19"/>
      <c r="K96" s="19"/>
    </row>
    <row r="97" spans="1:11" s="27" customFormat="1">
      <c r="A97" s="24">
        <v>95</v>
      </c>
      <c r="B97" s="19" t="s">
        <v>201</v>
      </c>
      <c r="C97" s="28">
        <v>152</v>
      </c>
      <c r="D97" s="24">
        <v>1162</v>
      </c>
      <c r="E97" s="24" t="s">
        <v>72</v>
      </c>
      <c r="F97" s="25" t="s">
        <v>72</v>
      </c>
      <c r="G97" s="26" t="s">
        <v>72</v>
      </c>
      <c r="H97" s="25" t="s">
        <v>72</v>
      </c>
      <c r="I97" s="25" t="s">
        <v>72</v>
      </c>
      <c r="J97" s="19"/>
      <c r="K97" s="19"/>
    </row>
    <row r="98" spans="1:11" s="27" customFormat="1">
      <c r="A98" s="24">
        <v>96</v>
      </c>
      <c r="B98" s="19" t="s">
        <v>202</v>
      </c>
      <c r="C98" s="28">
        <v>154</v>
      </c>
      <c r="D98" s="24">
        <v>1125</v>
      </c>
      <c r="E98" s="24" t="s">
        <v>72</v>
      </c>
      <c r="F98" s="25" t="s">
        <v>72</v>
      </c>
      <c r="G98" s="26" t="s">
        <v>72</v>
      </c>
      <c r="H98" s="25" t="s">
        <v>72</v>
      </c>
      <c r="I98" s="25" t="s">
        <v>72</v>
      </c>
      <c r="J98" s="19"/>
      <c r="K98" s="19"/>
    </row>
    <row r="99" spans="1:11" s="27" customFormat="1">
      <c r="A99" s="24">
        <v>97</v>
      </c>
      <c r="B99" s="19" t="s">
        <v>203</v>
      </c>
      <c r="C99" s="28">
        <v>155</v>
      </c>
      <c r="D99" s="24">
        <v>1163</v>
      </c>
      <c r="E99" s="24" t="s">
        <v>72</v>
      </c>
      <c r="F99" s="25" t="s">
        <v>72</v>
      </c>
      <c r="G99" s="26" t="s">
        <v>72</v>
      </c>
      <c r="H99" s="25" t="s">
        <v>72</v>
      </c>
      <c r="I99" s="25" t="s">
        <v>72</v>
      </c>
      <c r="J99" s="19"/>
      <c r="K99" s="19"/>
    </row>
    <row r="100" spans="1:11" s="27" customFormat="1">
      <c r="A100" s="24">
        <v>98</v>
      </c>
      <c r="B100" s="19" t="s">
        <v>204</v>
      </c>
      <c r="C100" s="28">
        <v>157</v>
      </c>
      <c r="D100" s="24">
        <v>1161</v>
      </c>
      <c r="E100" s="24" t="s">
        <v>72</v>
      </c>
      <c r="F100" s="25" t="s">
        <v>72</v>
      </c>
      <c r="G100" s="26" t="s">
        <v>72</v>
      </c>
      <c r="H100" s="25" t="s">
        <v>72</v>
      </c>
      <c r="I100" s="25" t="s">
        <v>72</v>
      </c>
      <c r="J100" s="19"/>
      <c r="K100" s="19"/>
    </row>
    <row r="101" spans="1:11" s="27" customFormat="1">
      <c r="A101" s="24">
        <v>99</v>
      </c>
      <c r="B101" s="19" t="s">
        <v>205</v>
      </c>
      <c r="C101" s="28">
        <v>151</v>
      </c>
      <c r="D101" s="24">
        <v>1015</v>
      </c>
      <c r="E101" s="24" t="s">
        <v>72</v>
      </c>
      <c r="F101" s="25" t="s">
        <v>72</v>
      </c>
      <c r="G101" s="26" t="s">
        <v>72</v>
      </c>
      <c r="H101" s="25" t="s">
        <v>72</v>
      </c>
      <c r="I101" s="25" t="s">
        <v>72</v>
      </c>
      <c r="J101" s="19"/>
      <c r="K101" s="19"/>
    </row>
    <row r="102" spans="1:11" s="27" customFormat="1">
      <c r="A102" s="24">
        <v>100</v>
      </c>
      <c r="B102" s="19" t="s">
        <v>206</v>
      </c>
      <c r="C102" s="28">
        <v>158</v>
      </c>
      <c r="D102" s="24">
        <v>1017</v>
      </c>
      <c r="E102" s="24" t="s">
        <v>72</v>
      </c>
      <c r="F102" s="25" t="s">
        <v>72</v>
      </c>
      <c r="G102" s="26" t="s">
        <v>72</v>
      </c>
      <c r="H102" s="25" t="s">
        <v>72</v>
      </c>
      <c r="I102" s="25" t="s">
        <v>72</v>
      </c>
      <c r="J102" s="19"/>
      <c r="K102" s="19"/>
    </row>
    <row r="103" spans="1:11" s="27" customFormat="1">
      <c r="A103" s="24">
        <v>101</v>
      </c>
      <c r="B103" s="19" t="s">
        <v>207</v>
      </c>
      <c r="C103" s="28">
        <v>104</v>
      </c>
      <c r="D103" s="24">
        <v>1020</v>
      </c>
      <c r="E103" s="24" t="s">
        <v>72</v>
      </c>
      <c r="F103" s="25" t="s">
        <v>72</v>
      </c>
      <c r="G103" s="26" t="s">
        <v>72</v>
      </c>
      <c r="H103" s="25" t="s">
        <v>72</v>
      </c>
      <c r="I103" s="25" t="s">
        <v>72</v>
      </c>
      <c r="J103" s="19"/>
      <c r="K103" s="19"/>
    </row>
    <row r="104" spans="1:11" s="27" customFormat="1">
      <c r="A104" s="24">
        <v>102</v>
      </c>
      <c r="B104" s="19" t="s">
        <v>208</v>
      </c>
      <c r="C104" s="28">
        <v>108</v>
      </c>
      <c r="D104" s="24">
        <v>1024</v>
      </c>
      <c r="E104" s="24" t="s">
        <v>72</v>
      </c>
      <c r="F104" s="25" t="s">
        <v>72</v>
      </c>
      <c r="G104" s="26" t="s">
        <v>72</v>
      </c>
      <c r="H104" s="25" t="s">
        <v>72</v>
      </c>
      <c r="I104" s="25" t="s">
        <v>72</v>
      </c>
      <c r="J104" s="19"/>
      <c r="K104" s="19"/>
    </row>
    <row r="105" spans="1:11" s="27" customFormat="1">
      <c r="A105" s="24">
        <v>103</v>
      </c>
      <c r="B105" s="19" t="s">
        <v>209</v>
      </c>
      <c r="C105" s="28">
        <v>103</v>
      </c>
      <c r="D105" s="24">
        <v>1019</v>
      </c>
      <c r="E105" s="24" t="s">
        <v>72</v>
      </c>
      <c r="F105" s="25" t="s">
        <v>72</v>
      </c>
      <c r="G105" s="26" t="s">
        <v>72</v>
      </c>
      <c r="H105" s="25" t="s">
        <v>72</v>
      </c>
      <c r="I105" s="25" t="s">
        <v>72</v>
      </c>
      <c r="J105" s="19"/>
      <c r="K105" s="19"/>
    </row>
    <row r="106" spans="1:11" s="27" customFormat="1">
      <c r="A106" s="24">
        <v>104</v>
      </c>
      <c r="B106" s="19" t="s">
        <v>210</v>
      </c>
      <c r="C106" s="28">
        <v>106</v>
      </c>
      <c r="D106" s="24">
        <v>1022</v>
      </c>
      <c r="E106" s="24" t="s">
        <v>72</v>
      </c>
      <c r="F106" s="25" t="s">
        <v>72</v>
      </c>
      <c r="G106" s="26" t="s">
        <v>72</v>
      </c>
      <c r="H106" s="25" t="s">
        <v>72</v>
      </c>
      <c r="I106" s="25" t="s">
        <v>72</v>
      </c>
      <c r="J106" s="19"/>
      <c r="K106" s="19"/>
    </row>
    <row r="107" spans="1:11" s="27" customFormat="1">
      <c r="A107" s="24">
        <v>105</v>
      </c>
      <c r="B107" s="19" t="s">
        <v>211</v>
      </c>
      <c r="C107" s="28">
        <v>107</v>
      </c>
      <c r="D107" s="24">
        <v>1023</v>
      </c>
      <c r="E107" s="24" t="s">
        <v>72</v>
      </c>
      <c r="F107" s="25" t="s">
        <v>72</v>
      </c>
      <c r="G107" s="26" t="s">
        <v>72</v>
      </c>
      <c r="H107" s="25" t="s">
        <v>72</v>
      </c>
      <c r="I107" s="25" t="s">
        <v>72</v>
      </c>
      <c r="J107" s="19"/>
      <c r="K107" s="19"/>
    </row>
    <row r="108" spans="1:11" s="27" customFormat="1">
      <c r="A108" s="24">
        <v>106</v>
      </c>
      <c r="B108" s="19" t="s">
        <v>212</v>
      </c>
      <c r="C108" s="28">
        <v>153</v>
      </c>
      <c r="D108" s="24">
        <v>1160</v>
      </c>
      <c r="E108" s="24" t="s">
        <v>72</v>
      </c>
      <c r="F108" s="25" t="s">
        <v>72</v>
      </c>
      <c r="G108" s="26" t="s">
        <v>72</v>
      </c>
      <c r="H108" s="25" t="s">
        <v>72</v>
      </c>
      <c r="I108" s="25" t="s">
        <v>72</v>
      </c>
      <c r="J108" s="19"/>
      <c r="K108" s="19"/>
    </row>
  </sheetData>
  <mergeCells count="10">
    <mergeCell ref="G1:G2"/>
    <mergeCell ref="H1:H2"/>
    <mergeCell ref="I1:I2"/>
    <mergeCell ref="J1:K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G16" sqref="G16"/>
    </sheetView>
  </sheetViews>
  <sheetFormatPr defaultRowHeight="15"/>
  <cols>
    <col min="1" max="1" width="15.7109375" bestFit="1" customWidth="1"/>
    <col min="2" max="2" width="27.42578125" bestFit="1" customWidth="1"/>
    <col min="3" max="3" width="26.85546875" bestFit="1" customWidth="1"/>
    <col min="4" max="4" width="15" bestFit="1" customWidth="1"/>
  </cols>
  <sheetData>
    <row r="1" spans="1:5">
      <c r="A1" s="95" t="s">
        <v>215</v>
      </c>
      <c r="B1" s="29" t="s">
        <v>216</v>
      </c>
      <c r="C1" s="29" t="s">
        <v>217</v>
      </c>
      <c r="D1" s="29" t="s">
        <v>218</v>
      </c>
    </row>
    <row r="2" spans="1:5">
      <c r="A2" s="95"/>
      <c r="B2" s="29"/>
      <c r="C2" s="29" t="s">
        <v>214</v>
      </c>
      <c r="D2" s="29"/>
    </row>
    <row r="3" spans="1:5">
      <c r="A3" s="95"/>
      <c r="B3" s="29"/>
      <c r="C3" s="29" t="s">
        <v>219</v>
      </c>
      <c r="D3" s="29"/>
    </row>
    <row r="4" spans="1:5">
      <c r="A4" s="95"/>
      <c r="B4" s="29"/>
      <c r="C4" s="30" t="s">
        <v>213</v>
      </c>
      <c r="D4" s="29"/>
    </row>
    <row r="5" spans="1:5">
      <c r="A5" s="95"/>
      <c r="B5" s="29"/>
      <c r="C5" s="29"/>
      <c r="D5" s="29"/>
    </row>
    <row r="6" spans="1:5">
      <c r="A6" s="95"/>
      <c r="B6" s="29"/>
      <c r="C6" s="29"/>
      <c r="D6" s="29"/>
    </row>
    <row r="7" spans="1:5">
      <c r="A7" s="95"/>
      <c r="B7" s="29" t="s">
        <v>220</v>
      </c>
      <c r="C7" s="29" t="s">
        <v>217</v>
      </c>
      <c r="D7" s="29" t="s">
        <v>218</v>
      </c>
    </row>
    <row r="8" spans="1:5">
      <c r="A8" s="95"/>
      <c r="B8" s="29"/>
      <c r="C8" s="29" t="s">
        <v>214</v>
      </c>
      <c r="D8" s="29"/>
    </row>
    <row r="9" spans="1:5">
      <c r="A9" s="95"/>
      <c r="B9" s="29"/>
      <c r="C9" s="29" t="s">
        <v>219</v>
      </c>
      <c r="D9" s="29"/>
    </row>
    <row r="10" spans="1:5">
      <c r="A10" s="95"/>
      <c r="B10" s="29"/>
      <c r="C10" s="30" t="s">
        <v>213</v>
      </c>
      <c r="D10" s="29"/>
    </row>
    <row r="11" spans="1:5">
      <c r="A11" s="95"/>
      <c r="B11" s="29"/>
      <c r="C11" s="29"/>
      <c r="D11" s="29"/>
    </row>
    <row r="12" spans="1:5">
      <c r="A12" s="95"/>
      <c r="B12" s="29" t="s">
        <v>221</v>
      </c>
      <c r="C12" s="29" t="s">
        <v>222</v>
      </c>
      <c r="D12" s="29" t="s">
        <v>223</v>
      </c>
      <c r="E12" s="32" t="s">
        <v>224</v>
      </c>
    </row>
    <row r="13" spans="1:5">
      <c r="A13" s="95"/>
      <c r="B13" s="29"/>
      <c r="C13" s="29" t="s">
        <v>214</v>
      </c>
      <c r="D13" s="29"/>
    </row>
    <row r="14" spans="1:5">
      <c r="A14" s="95"/>
      <c r="B14" s="29"/>
      <c r="C14" s="29"/>
      <c r="D14" s="29"/>
    </row>
    <row r="15" spans="1:5">
      <c r="A15" s="95"/>
      <c r="B15" s="29" t="s">
        <v>225</v>
      </c>
      <c r="C15" s="29" t="s">
        <v>226</v>
      </c>
      <c r="D15" s="29"/>
    </row>
    <row r="16" spans="1:5">
      <c r="A16" s="95"/>
      <c r="B16" s="29"/>
      <c r="C16" s="29" t="s">
        <v>227</v>
      </c>
      <c r="D16" s="29"/>
    </row>
    <row r="17" spans="1:4">
      <c r="A17" s="95"/>
      <c r="B17" s="29"/>
      <c r="C17" s="29" t="s">
        <v>228</v>
      </c>
      <c r="D17" s="29"/>
    </row>
    <row r="18" spans="1:4">
      <c r="A18" s="95"/>
      <c r="B18" s="29"/>
      <c r="C18" s="29" t="s">
        <v>214</v>
      </c>
      <c r="D18" s="29"/>
    </row>
    <row r="19" spans="1:4">
      <c r="A19" s="95"/>
      <c r="B19" s="29"/>
      <c r="C19" s="31" t="s">
        <v>229</v>
      </c>
      <c r="D19" s="29"/>
    </row>
    <row r="20" spans="1:4">
      <c r="A20" s="95"/>
      <c r="B20" s="29"/>
      <c r="C20" s="30" t="s">
        <v>213</v>
      </c>
      <c r="D20" s="29"/>
    </row>
    <row r="21" spans="1:4">
      <c r="A21" s="95"/>
      <c r="B21" s="29"/>
      <c r="C21" s="29"/>
      <c r="D21" s="29"/>
    </row>
    <row r="22" spans="1:4">
      <c r="A22" s="95"/>
      <c r="B22" s="29" t="s">
        <v>230</v>
      </c>
      <c r="C22" s="29" t="s">
        <v>231</v>
      </c>
      <c r="D22" s="29"/>
    </row>
    <row r="23" spans="1:4">
      <c r="A23" s="95"/>
      <c r="B23" s="29"/>
      <c r="C23" s="29" t="s">
        <v>214</v>
      </c>
      <c r="D23" s="29"/>
    </row>
    <row r="24" spans="1:4">
      <c r="A24" s="95"/>
      <c r="B24" s="29"/>
      <c r="C24" s="29" t="s">
        <v>232</v>
      </c>
      <c r="D24" s="29"/>
    </row>
    <row r="25" spans="1:4">
      <c r="A25" s="95"/>
      <c r="B25" s="29"/>
      <c r="C25" s="29" t="s">
        <v>233</v>
      </c>
      <c r="D25" s="29"/>
    </row>
    <row r="26" spans="1:4">
      <c r="A26" s="95"/>
      <c r="B26" s="29"/>
      <c r="C26" s="29" t="s">
        <v>234</v>
      </c>
      <c r="D26" s="29"/>
    </row>
    <row r="27" spans="1:4">
      <c r="A27" s="95"/>
      <c r="B27" s="29"/>
      <c r="C27" s="29" t="s">
        <v>235</v>
      </c>
      <c r="D27" s="29"/>
    </row>
    <row r="28" spans="1:4">
      <c r="A28" s="95"/>
      <c r="B28" s="29"/>
      <c r="C28" s="29" t="s">
        <v>236</v>
      </c>
      <c r="D28" s="29"/>
    </row>
    <row r="29" spans="1:4">
      <c r="A29" s="95"/>
      <c r="B29" s="29"/>
      <c r="C29" s="29"/>
      <c r="D29" s="29"/>
    </row>
    <row r="30" spans="1:4">
      <c r="A30" s="95"/>
      <c r="B30" s="29" t="s">
        <v>237</v>
      </c>
      <c r="C30" s="29" t="s">
        <v>238</v>
      </c>
      <c r="D30" s="29"/>
    </row>
    <row r="31" spans="1:4">
      <c r="A31" s="95"/>
      <c r="B31" s="29"/>
      <c r="C31" s="29" t="s">
        <v>214</v>
      </c>
      <c r="D31" s="29"/>
    </row>
    <row r="32" spans="1:4">
      <c r="A32" s="95"/>
      <c r="B32" s="29"/>
      <c r="C32" s="29"/>
      <c r="D32" s="29"/>
    </row>
    <row r="33" spans="1:4">
      <c r="A33" s="95"/>
      <c r="B33" s="29" t="s">
        <v>239</v>
      </c>
      <c r="C33" s="29" t="s">
        <v>240</v>
      </c>
      <c r="D33" s="29"/>
    </row>
    <row r="34" spans="1:4">
      <c r="A34" s="95"/>
      <c r="B34" s="29"/>
      <c r="C34" s="29"/>
      <c r="D34" s="29"/>
    </row>
    <row r="35" spans="1:4">
      <c r="A35" s="95"/>
      <c r="B35" s="29" t="s">
        <v>241</v>
      </c>
      <c r="C35" s="29" t="s">
        <v>242</v>
      </c>
      <c r="D35" s="29"/>
    </row>
    <row r="36" spans="1:4">
      <c r="A36" s="95"/>
      <c r="B36" s="29"/>
      <c r="C36" s="29" t="s">
        <v>243</v>
      </c>
      <c r="D36" s="29"/>
    </row>
    <row r="37" spans="1:4">
      <c r="A37" s="95"/>
      <c r="B37" s="29"/>
      <c r="C37" s="29" t="s">
        <v>244</v>
      </c>
      <c r="D37" s="29"/>
    </row>
    <row r="38" spans="1:4">
      <c r="A38" s="95"/>
      <c r="B38" s="29"/>
      <c r="C38" s="29" t="s">
        <v>245</v>
      </c>
      <c r="D38" s="29"/>
    </row>
    <row r="39" spans="1:4">
      <c r="A39" s="95"/>
      <c r="B39" s="29"/>
      <c r="C39" s="29" t="s">
        <v>246</v>
      </c>
      <c r="D39" s="29"/>
    </row>
  </sheetData>
  <mergeCells count="1">
    <mergeCell ref="A1:A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topLeftCell="A19" workbookViewId="0">
      <selection activeCell="F33" sqref="F33:F34"/>
    </sheetView>
  </sheetViews>
  <sheetFormatPr defaultRowHeight="15"/>
  <cols>
    <col min="1" max="1" width="45.85546875" bestFit="1" customWidth="1"/>
    <col min="2" max="2" width="27.42578125" bestFit="1" customWidth="1"/>
    <col min="3" max="3" width="11.28515625" bestFit="1" customWidth="1"/>
    <col min="4" max="4" width="32.42578125" bestFit="1" customWidth="1"/>
    <col min="5" max="5" width="11.28515625" customWidth="1"/>
    <col min="6" max="6" width="29.85546875" bestFit="1" customWidth="1"/>
    <col min="7" max="7" width="25.5703125" bestFit="1" customWidth="1"/>
    <col min="8" max="8" width="26.42578125" bestFit="1" customWidth="1"/>
    <col min="9" max="9" width="8.140625" customWidth="1"/>
    <col min="10" max="10" width="22.42578125" bestFit="1" customWidth="1"/>
  </cols>
  <sheetData>
    <row r="1" spans="1:10">
      <c r="A1" s="39" t="s">
        <v>272</v>
      </c>
      <c r="B1" s="58" t="s">
        <v>338</v>
      </c>
      <c r="C1" s="62" t="s">
        <v>273</v>
      </c>
      <c r="D1" s="62" t="s">
        <v>460</v>
      </c>
      <c r="E1" s="62" t="s">
        <v>461</v>
      </c>
      <c r="F1" s="39" t="s">
        <v>339</v>
      </c>
      <c r="G1" s="40" t="s">
        <v>340</v>
      </c>
      <c r="H1" s="39" t="s">
        <v>274</v>
      </c>
      <c r="I1" s="39" t="s">
        <v>275</v>
      </c>
      <c r="J1" s="39" t="s">
        <v>276</v>
      </c>
    </row>
    <row r="2" spans="1:10">
      <c r="A2" s="41" t="s">
        <v>277</v>
      </c>
      <c r="B2" s="59" t="s">
        <v>278</v>
      </c>
      <c r="C2" s="63">
        <v>12</v>
      </c>
      <c r="D2" s="63" t="s">
        <v>465</v>
      </c>
      <c r="E2" s="63">
        <v>5</v>
      </c>
      <c r="F2" s="54" t="s">
        <v>343</v>
      </c>
      <c r="G2" s="42">
        <v>12</v>
      </c>
      <c r="H2" s="41" t="s">
        <v>279</v>
      </c>
      <c r="I2" s="41" t="s">
        <v>280</v>
      </c>
      <c r="J2" s="41" t="s">
        <v>281</v>
      </c>
    </row>
    <row r="3" spans="1:10">
      <c r="A3" s="43" t="s">
        <v>282</v>
      </c>
      <c r="B3" s="60" t="s">
        <v>283</v>
      </c>
      <c r="C3" s="64">
        <v>13</v>
      </c>
      <c r="D3" s="64" t="s">
        <v>462</v>
      </c>
      <c r="E3" s="64">
        <v>2</v>
      </c>
      <c r="F3" s="55" t="s">
        <v>344</v>
      </c>
      <c r="G3" s="44">
        <v>13</v>
      </c>
      <c r="H3" s="43" t="s">
        <v>284</v>
      </c>
      <c r="I3" s="43" t="s">
        <v>285</v>
      </c>
      <c r="J3" s="43" t="s">
        <v>286</v>
      </c>
    </row>
    <row r="4" spans="1:10">
      <c r="A4" s="41" t="s">
        <v>287</v>
      </c>
      <c r="B4" s="59" t="s">
        <v>342</v>
      </c>
      <c r="C4" s="63">
        <v>21</v>
      </c>
      <c r="D4" s="63" t="s">
        <v>464</v>
      </c>
      <c r="E4" s="63">
        <v>4</v>
      </c>
      <c r="F4" s="54" t="s">
        <v>346</v>
      </c>
      <c r="G4" s="42">
        <v>14</v>
      </c>
      <c r="H4" s="41" t="s">
        <v>288</v>
      </c>
      <c r="I4" s="41" t="s">
        <v>289</v>
      </c>
      <c r="J4" s="41" t="s">
        <v>290</v>
      </c>
    </row>
    <row r="5" spans="1:10">
      <c r="A5" s="43" t="s">
        <v>291</v>
      </c>
      <c r="B5" s="60" t="s">
        <v>292</v>
      </c>
      <c r="C5" s="64">
        <v>22</v>
      </c>
      <c r="D5" s="64" t="s">
        <v>463</v>
      </c>
      <c r="E5" s="64">
        <v>3</v>
      </c>
      <c r="F5" s="54" t="s">
        <v>347</v>
      </c>
      <c r="G5" s="44">
        <v>15</v>
      </c>
      <c r="H5" s="43" t="s">
        <v>288</v>
      </c>
      <c r="I5" s="43" t="s">
        <v>289</v>
      </c>
      <c r="J5" s="43" t="s">
        <v>293</v>
      </c>
    </row>
    <row r="6" spans="1:10">
      <c r="A6" s="41" t="s">
        <v>294</v>
      </c>
      <c r="B6" s="59" t="s">
        <v>295</v>
      </c>
      <c r="C6" s="63">
        <v>23</v>
      </c>
      <c r="D6" s="63" t="s">
        <v>466</v>
      </c>
      <c r="E6" s="63">
        <v>6</v>
      </c>
      <c r="F6" s="41" t="s">
        <v>341</v>
      </c>
      <c r="G6" s="42">
        <v>16</v>
      </c>
      <c r="H6" s="41" t="s">
        <v>296</v>
      </c>
      <c r="I6" s="41" t="s">
        <v>297</v>
      </c>
      <c r="J6" s="41" t="s">
        <v>298</v>
      </c>
    </row>
    <row r="7" spans="1:10">
      <c r="A7" s="43" t="s">
        <v>299</v>
      </c>
      <c r="B7" s="60" t="s">
        <v>300</v>
      </c>
      <c r="C7" s="64">
        <v>24</v>
      </c>
      <c r="D7" s="64" t="s">
        <v>467</v>
      </c>
      <c r="E7" s="64">
        <v>7</v>
      </c>
      <c r="F7" s="43" t="s">
        <v>345</v>
      </c>
      <c r="G7" s="44">
        <v>17</v>
      </c>
      <c r="H7" s="43" t="s">
        <v>301</v>
      </c>
      <c r="I7" s="43" t="s">
        <v>302</v>
      </c>
      <c r="J7" s="43" t="s">
        <v>303</v>
      </c>
    </row>
    <row r="8" spans="1:10">
      <c r="A8" s="41" t="s">
        <v>304</v>
      </c>
      <c r="B8" s="61" t="s">
        <v>305</v>
      </c>
      <c r="C8" s="65">
        <v>25</v>
      </c>
      <c r="D8" s="65" t="s">
        <v>468</v>
      </c>
      <c r="E8" s="65">
        <v>8</v>
      </c>
      <c r="F8" s="41" t="s">
        <v>305</v>
      </c>
      <c r="G8" s="42">
        <v>18</v>
      </c>
      <c r="H8" s="41" t="s">
        <v>306</v>
      </c>
      <c r="I8" s="41" t="s">
        <v>307</v>
      </c>
      <c r="J8" s="41" t="s">
        <v>308</v>
      </c>
    </row>
    <row r="9" spans="1:10">
      <c r="C9" s="45"/>
      <c r="D9" s="45"/>
      <c r="E9" s="45"/>
      <c r="F9" s="45"/>
      <c r="G9" s="45"/>
    </row>
    <row r="10" spans="1:10">
      <c r="C10" s="45"/>
      <c r="D10" s="45"/>
      <c r="E10" s="45"/>
      <c r="F10" s="45"/>
      <c r="G10" s="45"/>
    </row>
    <row r="11" spans="1:10">
      <c r="A11" s="46" t="s">
        <v>309</v>
      </c>
      <c r="B11" s="46"/>
      <c r="C11" s="45"/>
      <c r="D11" s="45"/>
      <c r="E11" s="45"/>
      <c r="F11" s="45"/>
      <c r="G11" s="45"/>
    </row>
    <row r="12" spans="1:10">
      <c r="A12" s="47" t="s">
        <v>310</v>
      </c>
      <c r="B12" s="47"/>
      <c r="C12" s="45"/>
      <c r="D12" s="45"/>
      <c r="E12" s="45"/>
      <c r="F12" s="45"/>
      <c r="G12" s="45"/>
    </row>
    <row r="22" spans="1:6">
      <c r="A22" s="66"/>
      <c r="B22" s="66"/>
      <c r="C22" s="66" t="s">
        <v>469</v>
      </c>
    </row>
    <row r="23" spans="1:6">
      <c r="A23" s="70" t="s">
        <v>465</v>
      </c>
      <c r="B23" s="71">
        <v>5</v>
      </c>
      <c r="C23" s="72">
        <v>4</v>
      </c>
    </row>
    <row r="24" spans="1:6">
      <c r="A24" s="70" t="s">
        <v>462</v>
      </c>
      <c r="B24" s="71">
        <v>2</v>
      </c>
      <c r="C24" s="72" t="s">
        <v>470</v>
      </c>
    </row>
    <row r="25" spans="1:6">
      <c r="A25" s="70" t="s">
        <v>464</v>
      </c>
      <c r="B25" s="71">
        <v>4</v>
      </c>
      <c r="C25" s="72">
        <v>5</v>
      </c>
    </row>
    <row r="26" spans="1:6">
      <c r="A26" s="70" t="s">
        <v>463</v>
      </c>
      <c r="B26" s="71">
        <v>3</v>
      </c>
      <c r="C26" s="72">
        <v>5</v>
      </c>
    </row>
    <row r="27" spans="1:6" hidden="1">
      <c r="A27" s="67" t="s">
        <v>466</v>
      </c>
      <c r="B27" s="68">
        <v>6</v>
      </c>
      <c r="C27" s="73"/>
    </row>
    <row r="28" spans="1:6">
      <c r="A28" s="70" t="s">
        <v>467</v>
      </c>
      <c r="B28" s="71">
        <v>7</v>
      </c>
      <c r="C28" s="72" t="s">
        <v>471</v>
      </c>
    </row>
    <row r="29" spans="1:6" hidden="1">
      <c r="A29" s="67" t="s">
        <v>468</v>
      </c>
      <c r="B29" s="68">
        <v>8</v>
      </c>
      <c r="C29" s="66"/>
    </row>
    <row r="30" spans="1:6">
      <c r="A30" s="66"/>
      <c r="B30" s="69"/>
      <c r="C30" s="66"/>
    </row>
    <row r="32" spans="1:6">
      <c r="A32" s="11"/>
      <c r="B32" s="11"/>
      <c r="C32" s="11" t="s">
        <v>472</v>
      </c>
      <c r="D32" s="11" t="s">
        <v>473</v>
      </c>
      <c r="E32" s="11" t="s">
        <v>474</v>
      </c>
      <c r="F32" s="11" t="s">
        <v>475</v>
      </c>
    </row>
    <row r="33" spans="1:6">
      <c r="A33" s="11" t="s">
        <v>257</v>
      </c>
      <c r="B33" s="11" t="s">
        <v>476</v>
      </c>
      <c r="C33" s="76"/>
      <c r="D33" s="79"/>
      <c r="E33" s="79"/>
      <c r="F33" s="77"/>
    </row>
    <row r="34" spans="1:6">
      <c r="A34" s="11"/>
      <c r="B34" s="11" t="s">
        <v>477</v>
      </c>
      <c r="C34" s="76"/>
      <c r="D34" s="79"/>
      <c r="E34" s="79"/>
      <c r="F34" s="77"/>
    </row>
    <row r="35" spans="1:6">
      <c r="A35" s="11" t="s">
        <v>478</v>
      </c>
      <c r="B35" s="11" t="s">
        <v>477</v>
      </c>
      <c r="C35" s="78"/>
      <c r="D35" s="77"/>
      <c r="E35" s="79"/>
      <c r="F35" s="79"/>
    </row>
    <row r="36" spans="1:6">
      <c r="A36" s="11"/>
      <c r="B36" s="11" t="s">
        <v>479</v>
      </c>
      <c r="C36" s="78"/>
      <c r="D36" s="77"/>
      <c r="E36" s="79"/>
      <c r="F36" s="79"/>
    </row>
    <row r="37" spans="1:6">
      <c r="A37" s="11"/>
      <c r="B37" s="11" t="s">
        <v>480</v>
      </c>
      <c r="C37" s="78"/>
      <c r="D37" s="77"/>
      <c r="E37" s="79"/>
      <c r="F37" s="79"/>
    </row>
    <row r="38" spans="1:6">
      <c r="A38" s="11" t="s">
        <v>481</v>
      </c>
      <c r="B38" s="11" t="s">
        <v>481</v>
      </c>
      <c r="C38" s="79"/>
      <c r="D38" s="77"/>
      <c r="E38" s="79"/>
      <c r="F38" s="7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54"/>
  <sheetViews>
    <sheetView topLeftCell="G43" workbookViewId="0">
      <selection activeCell="A46" sqref="A46:XFD46"/>
    </sheetView>
  </sheetViews>
  <sheetFormatPr defaultRowHeight="15"/>
  <cols>
    <col min="2" max="2" width="29.42578125" bestFit="1" customWidth="1"/>
    <col min="3" max="3" width="19.7109375" bestFit="1" customWidth="1"/>
    <col min="4" max="4" width="10.5703125" bestFit="1" customWidth="1"/>
    <col min="5" max="5" width="8.7109375" bestFit="1" customWidth="1"/>
    <col min="6" max="6" width="13.85546875" bestFit="1" customWidth="1"/>
    <col min="7" max="7" width="17.28515625" bestFit="1" customWidth="1"/>
    <col min="8" max="8" width="16.7109375" bestFit="1" customWidth="1"/>
    <col min="9" max="9" width="6.28515625" bestFit="1" customWidth="1"/>
    <col min="10" max="10" width="48.5703125" bestFit="1" customWidth="1"/>
    <col min="11" max="11" width="16.85546875" bestFit="1" customWidth="1"/>
    <col min="12" max="12" width="18.42578125" bestFit="1" customWidth="1"/>
    <col min="13" max="13" width="9.7109375" bestFit="1" customWidth="1"/>
    <col min="14" max="15" width="14" bestFit="1" customWidth="1"/>
    <col min="16" max="16" width="16.42578125" bestFit="1" customWidth="1"/>
  </cols>
  <sheetData>
    <row r="1" spans="1:13">
      <c r="A1" s="96" t="s">
        <v>403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>
      <c r="A2" t="s">
        <v>45</v>
      </c>
      <c r="B2" t="s">
        <v>348</v>
      </c>
      <c r="C2" t="s">
        <v>349</v>
      </c>
      <c r="D2" t="s">
        <v>27</v>
      </c>
      <c r="E2" t="s">
        <v>350</v>
      </c>
      <c r="F2" t="s">
        <v>351</v>
      </c>
      <c r="G2" t="s">
        <v>352</v>
      </c>
      <c r="H2" t="s">
        <v>353</v>
      </c>
      <c r="I2" t="s">
        <v>354</v>
      </c>
      <c r="J2" t="s">
        <v>355</v>
      </c>
      <c r="K2" t="s">
        <v>356</v>
      </c>
      <c r="L2" t="s">
        <v>357</v>
      </c>
      <c r="M2" t="s">
        <v>358</v>
      </c>
    </row>
    <row r="3" spans="1:13">
      <c r="A3">
        <v>1</v>
      </c>
      <c r="B3" t="s">
        <v>359</v>
      </c>
      <c r="C3">
        <v>1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>
      <c r="A4">
        <v>2</v>
      </c>
      <c r="B4" t="s">
        <v>360</v>
      </c>
      <c r="C4">
        <v>2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>
      <c r="A5">
        <v>3</v>
      </c>
      <c r="B5" t="s">
        <v>361</v>
      </c>
      <c r="C5">
        <v>3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>
      <c r="A6">
        <v>4</v>
      </c>
      <c r="B6" t="s">
        <v>2</v>
      </c>
      <c r="C6">
        <v>4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>
      <c r="A7">
        <v>5</v>
      </c>
      <c r="B7" t="s">
        <v>362</v>
      </c>
      <c r="C7">
        <v>5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>
      <c r="A8">
        <v>6</v>
      </c>
      <c r="B8" t="s">
        <v>363</v>
      </c>
      <c r="C8">
        <v>7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>
      <c r="A9">
        <v>7</v>
      </c>
      <c r="B9" t="s">
        <v>364</v>
      </c>
      <c r="C9">
        <v>8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>
      <c r="A10">
        <v>8</v>
      </c>
      <c r="B10" t="s">
        <v>365</v>
      </c>
      <c r="C10">
        <v>3.1</v>
      </c>
      <c r="D10">
        <v>2</v>
      </c>
      <c r="E10">
        <v>3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>
      <c r="A11">
        <v>9</v>
      </c>
      <c r="B11" t="s">
        <v>366</v>
      </c>
      <c r="C11">
        <v>8.1</v>
      </c>
      <c r="D11">
        <v>2</v>
      </c>
      <c r="E11">
        <v>8</v>
      </c>
      <c r="F11">
        <v>1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>
      <c r="A12">
        <v>10</v>
      </c>
      <c r="B12" t="s">
        <v>367</v>
      </c>
      <c r="C12" t="s">
        <v>368</v>
      </c>
      <c r="D12">
        <v>3</v>
      </c>
      <c r="E12">
        <v>9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>
      <c r="A13">
        <v>11</v>
      </c>
      <c r="B13" t="s">
        <v>369</v>
      </c>
      <c r="C13" t="s">
        <v>370</v>
      </c>
      <c r="D13">
        <v>3</v>
      </c>
      <c r="E13">
        <v>9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>
      <c r="A14">
        <v>12</v>
      </c>
      <c r="B14" t="s">
        <v>371</v>
      </c>
      <c r="C14" t="s">
        <v>372</v>
      </c>
      <c r="D14">
        <v>3</v>
      </c>
      <c r="E14">
        <v>9</v>
      </c>
      <c r="F14">
        <v>1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>
      <c r="A15" s="56">
        <v>13</v>
      </c>
      <c r="B15" s="56" t="s">
        <v>373</v>
      </c>
      <c r="C15" s="56" t="s">
        <v>374</v>
      </c>
      <c r="D15" s="56">
        <v>4</v>
      </c>
      <c r="E15" s="56">
        <v>10</v>
      </c>
      <c r="F15" s="56">
        <v>0</v>
      </c>
      <c r="G15" s="56">
        <v>1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1</v>
      </c>
    </row>
    <row r="16" spans="1:13">
      <c r="A16" s="56">
        <v>14</v>
      </c>
      <c r="B16" s="56" t="s">
        <v>375</v>
      </c>
      <c r="C16" s="56" t="s">
        <v>376</v>
      </c>
      <c r="D16" s="56">
        <v>4</v>
      </c>
      <c r="E16" s="56">
        <v>10</v>
      </c>
      <c r="F16" s="56">
        <v>0</v>
      </c>
      <c r="G16" s="56">
        <v>1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2</v>
      </c>
    </row>
    <row r="17" spans="1:13">
      <c r="A17" s="56">
        <v>15</v>
      </c>
      <c r="B17" s="56" t="s">
        <v>377</v>
      </c>
      <c r="C17" s="56" t="s">
        <v>378</v>
      </c>
      <c r="D17" s="56">
        <v>4</v>
      </c>
      <c r="E17" s="56">
        <v>10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4</v>
      </c>
    </row>
    <row r="18" spans="1:13">
      <c r="A18">
        <v>16</v>
      </c>
      <c r="B18" t="s">
        <v>373</v>
      </c>
      <c r="C18" t="s">
        <v>379</v>
      </c>
      <c r="D18">
        <v>4</v>
      </c>
      <c r="E18">
        <v>11</v>
      </c>
      <c r="F18">
        <v>0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</row>
    <row r="19" spans="1:13">
      <c r="A19">
        <v>17</v>
      </c>
      <c r="B19" t="s">
        <v>375</v>
      </c>
      <c r="C19" t="s">
        <v>380</v>
      </c>
      <c r="D19">
        <v>4</v>
      </c>
      <c r="E19">
        <v>11</v>
      </c>
      <c r="F19">
        <v>0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2</v>
      </c>
    </row>
    <row r="20" spans="1:13">
      <c r="A20">
        <v>18</v>
      </c>
      <c r="B20" t="s">
        <v>377</v>
      </c>
      <c r="C20" t="s">
        <v>381</v>
      </c>
      <c r="D20">
        <v>4</v>
      </c>
      <c r="E20">
        <v>11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4</v>
      </c>
    </row>
    <row r="21" spans="1:13">
      <c r="A21">
        <v>19</v>
      </c>
      <c r="B21" t="s">
        <v>373</v>
      </c>
      <c r="C21" t="s">
        <v>382</v>
      </c>
      <c r="D21">
        <v>4</v>
      </c>
      <c r="E21">
        <v>12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</row>
    <row r="22" spans="1:13">
      <c r="A22">
        <v>20</v>
      </c>
      <c r="B22" t="s">
        <v>375</v>
      </c>
      <c r="C22" t="s">
        <v>383</v>
      </c>
      <c r="D22">
        <v>4</v>
      </c>
      <c r="E22">
        <v>12</v>
      </c>
      <c r="F22">
        <v>0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2</v>
      </c>
    </row>
    <row r="23" spans="1:13">
      <c r="A23">
        <v>21</v>
      </c>
      <c r="B23" t="s">
        <v>377</v>
      </c>
      <c r="C23" t="s">
        <v>384</v>
      </c>
      <c r="D23">
        <v>4</v>
      </c>
      <c r="E23">
        <v>12</v>
      </c>
      <c r="F23">
        <v>0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4</v>
      </c>
    </row>
    <row r="24" spans="1:13">
      <c r="A24" s="56">
        <v>22</v>
      </c>
      <c r="B24" s="56" t="s">
        <v>385</v>
      </c>
      <c r="C24" s="56" t="s">
        <v>386</v>
      </c>
      <c r="D24" s="56">
        <v>4</v>
      </c>
      <c r="E24" s="56">
        <v>10</v>
      </c>
      <c r="F24" s="56">
        <v>0</v>
      </c>
      <c r="G24" s="56">
        <v>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5</v>
      </c>
    </row>
    <row r="25" spans="1:13">
      <c r="A25" s="56">
        <v>23</v>
      </c>
      <c r="B25" s="56" t="s">
        <v>387</v>
      </c>
      <c r="C25" s="56" t="s">
        <v>388</v>
      </c>
      <c r="D25" s="56">
        <v>4</v>
      </c>
      <c r="E25" s="56">
        <v>10</v>
      </c>
      <c r="F25" s="56">
        <v>0</v>
      </c>
      <c r="G25" s="56">
        <v>1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6</v>
      </c>
    </row>
    <row r="26" spans="1:13">
      <c r="A26" s="56">
        <v>24</v>
      </c>
      <c r="B26" s="56" t="s">
        <v>389</v>
      </c>
      <c r="C26" s="56" t="s">
        <v>390</v>
      </c>
      <c r="D26" s="56">
        <v>4</v>
      </c>
      <c r="E26" s="56">
        <v>10</v>
      </c>
      <c r="F26" s="56">
        <v>0</v>
      </c>
      <c r="G26" s="56">
        <v>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7</v>
      </c>
    </row>
    <row r="27" spans="1:13">
      <c r="A27" s="56">
        <v>25</v>
      </c>
      <c r="B27" s="56" t="s">
        <v>391</v>
      </c>
      <c r="C27" s="56">
        <v>8.1999999999999993</v>
      </c>
      <c r="D27" s="56">
        <v>2</v>
      </c>
      <c r="E27" s="56">
        <v>8</v>
      </c>
      <c r="F27" s="56">
        <v>0</v>
      </c>
      <c r="G27" s="56">
        <v>1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</row>
    <row r="28" spans="1:13">
      <c r="A28" s="56">
        <v>26</v>
      </c>
      <c r="B28" s="56" t="s">
        <v>392</v>
      </c>
      <c r="C28" s="56" t="s">
        <v>393</v>
      </c>
      <c r="D28" s="56">
        <v>3</v>
      </c>
      <c r="E28" s="56">
        <v>25</v>
      </c>
      <c r="F28" s="56">
        <v>0</v>
      </c>
      <c r="G28" s="56">
        <v>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</row>
    <row r="29" spans="1:13">
      <c r="A29" s="56">
        <v>27</v>
      </c>
      <c r="B29" s="56" t="s">
        <v>394</v>
      </c>
      <c r="C29" s="56" t="s">
        <v>395</v>
      </c>
      <c r="D29" s="56">
        <v>4</v>
      </c>
      <c r="E29" s="56">
        <v>26</v>
      </c>
      <c r="F29" s="56">
        <v>0</v>
      </c>
      <c r="G29" s="56">
        <v>1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8</v>
      </c>
    </row>
    <row r="30" spans="1:13">
      <c r="A30" s="56">
        <v>28</v>
      </c>
      <c r="B30" s="56" t="s">
        <v>396</v>
      </c>
      <c r="C30" s="56" t="s">
        <v>397</v>
      </c>
      <c r="D30" s="56">
        <v>4</v>
      </c>
      <c r="E30" s="56">
        <v>26</v>
      </c>
      <c r="F30" s="56">
        <v>0</v>
      </c>
      <c r="G30" s="56">
        <v>1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9</v>
      </c>
    </row>
    <row r="31" spans="1:13">
      <c r="A31">
        <v>29</v>
      </c>
      <c r="B31" t="s">
        <v>398</v>
      </c>
      <c r="C31">
        <v>8.3000000000000007</v>
      </c>
      <c r="D31">
        <v>2</v>
      </c>
      <c r="E31">
        <v>8</v>
      </c>
      <c r="F31">
        <v>0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>
      <c r="A32">
        <v>30</v>
      </c>
      <c r="B32" t="s">
        <v>399</v>
      </c>
      <c r="C32" t="s">
        <v>400</v>
      </c>
      <c r="D32">
        <v>3</v>
      </c>
      <c r="E32">
        <v>29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7">
      <c r="A33">
        <v>31</v>
      </c>
      <c r="B33" t="s">
        <v>385</v>
      </c>
      <c r="C33" t="s">
        <v>401</v>
      </c>
      <c r="D33">
        <v>4</v>
      </c>
      <c r="E33">
        <v>30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10</v>
      </c>
    </row>
    <row r="34" spans="1:17">
      <c r="A34">
        <v>32</v>
      </c>
      <c r="B34" t="s">
        <v>387</v>
      </c>
      <c r="C34" t="s">
        <v>402</v>
      </c>
      <c r="D34">
        <v>4</v>
      </c>
      <c r="E34">
        <v>30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11</v>
      </c>
    </row>
    <row r="35" spans="1:17">
      <c r="A35">
        <v>33</v>
      </c>
      <c r="B35" t="s">
        <v>277</v>
      </c>
      <c r="C35" t="s">
        <v>448</v>
      </c>
      <c r="D35">
        <v>4</v>
      </c>
      <c r="E35">
        <v>10</v>
      </c>
      <c r="F35">
        <v>0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12</v>
      </c>
    </row>
    <row r="36" spans="1:17">
      <c r="A36">
        <v>34</v>
      </c>
      <c r="B36" t="s">
        <v>282</v>
      </c>
      <c r="C36" t="s">
        <v>449</v>
      </c>
      <c r="D36">
        <v>4</v>
      </c>
      <c r="E36">
        <v>10</v>
      </c>
      <c r="F36">
        <v>0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13</v>
      </c>
    </row>
    <row r="37" spans="1:17">
      <c r="A37">
        <v>35</v>
      </c>
      <c r="B37" t="s">
        <v>287</v>
      </c>
      <c r="C37" t="s">
        <v>450</v>
      </c>
      <c r="D37">
        <v>4</v>
      </c>
      <c r="E37">
        <v>10</v>
      </c>
      <c r="F37">
        <v>0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14</v>
      </c>
    </row>
    <row r="38" spans="1:17">
      <c r="A38">
        <v>36</v>
      </c>
      <c r="B38" t="s">
        <v>291</v>
      </c>
      <c r="C38" t="s">
        <v>451</v>
      </c>
      <c r="D38">
        <v>4</v>
      </c>
      <c r="E38">
        <v>10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15</v>
      </c>
    </row>
    <row r="39" spans="1:17">
      <c r="A39">
        <v>37</v>
      </c>
      <c r="B39" t="s">
        <v>294</v>
      </c>
      <c r="C39" t="s">
        <v>452</v>
      </c>
      <c r="D39">
        <v>4</v>
      </c>
      <c r="E39">
        <v>10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16</v>
      </c>
    </row>
    <row r="40" spans="1:17">
      <c r="A40">
        <v>38</v>
      </c>
      <c r="B40" t="s">
        <v>299</v>
      </c>
      <c r="C40" t="s">
        <v>453</v>
      </c>
      <c r="D40">
        <v>4</v>
      </c>
      <c r="E40">
        <v>10</v>
      </c>
      <c r="F40">
        <v>0</v>
      </c>
      <c r="G40">
        <v>1</v>
      </c>
      <c r="H40">
        <v>0</v>
      </c>
      <c r="I40">
        <v>0</v>
      </c>
      <c r="J40">
        <v>0</v>
      </c>
      <c r="K40">
        <v>0</v>
      </c>
      <c r="L40">
        <v>0</v>
      </c>
      <c r="M40">
        <v>17</v>
      </c>
    </row>
    <row r="41" spans="1:17">
      <c r="A41">
        <v>39</v>
      </c>
      <c r="B41" t="s">
        <v>304</v>
      </c>
      <c r="C41" t="s">
        <v>454</v>
      </c>
      <c r="D41">
        <v>4</v>
      </c>
      <c r="E41">
        <v>10</v>
      </c>
      <c r="F41">
        <v>0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18</v>
      </c>
    </row>
    <row r="43" spans="1:17">
      <c r="A43" s="97" t="s">
        <v>404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</row>
    <row r="45" spans="1:17">
      <c r="A45" t="s">
        <v>45</v>
      </c>
      <c r="B45" t="s">
        <v>432</v>
      </c>
      <c r="C45" t="s">
        <v>433</v>
      </c>
      <c r="D45" t="s">
        <v>434</v>
      </c>
      <c r="E45" t="s">
        <v>435</v>
      </c>
      <c r="F45" t="s">
        <v>436</v>
      </c>
      <c r="G45" t="s">
        <v>437</v>
      </c>
      <c r="H45" t="s">
        <v>438</v>
      </c>
      <c r="I45" t="s">
        <v>439</v>
      </c>
      <c r="J45" t="s">
        <v>440</v>
      </c>
      <c r="K45" t="s">
        <v>441</v>
      </c>
      <c r="L45" t="s">
        <v>442</v>
      </c>
      <c r="M45" t="s">
        <v>443</v>
      </c>
      <c r="N45" t="s">
        <v>444</v>
      </c>
      <c r="O45" t="s">
        <v>445</v>
      </c>
      <c r="P45" t="s">
        <v>446</v>
      </c>
      <c r="Q45" t="s">
        <v>447</v>
      </c>
    </row>
    <row r="46" spans="1:17">
      <c r="A46">
        <v>1</v>
      </c>
      <c r="B46">
        <v>26</v>
      </c>
      <c r="C46" t="s">
        <v>394</v>
      </c>
      <c r="D46">
        <v>1</v>
      </c>
      <c r="E46" t="s">
        <v>405</v>
      </c>
      <c r="H46">
        <v>4</v>
      </c>
      <c r="I46">
        <v>0</v>
      </c>
      <c r="J46" t="s">
        <v>406</v>
      </c>
      <c r="K46" t="s">
        <v>407</v>
      </c>
      <c r="L46" t="s">
        <v>408</v>
      </c>
      <c r="M46">
        <v>1</v>
      </c>
      <c r="N46">
        <v>1</v>
      </c>
      <c r="O46">
        <v>1</v>
      </c>
      <c r="P46">
        <v>27</v>
      </c>
      <c r="Q46">
        <v>1</v>
      </c>
    </row>
    <row r="47" spans="1:17">
      <c r="A47">
        <v>2</v>
      </c>
      <c r="B47">
        <v>26</v>
      </c>
      <c r="C47" t="s">
        <v>396</v>
      </c>
      <c r="D47">
        <v>1</v>
      </c>
      <c r="E47" t="s">
        <v>405</v>
      </c>
      <c r="H47">
        <v>4</v>
      </c>
      <c r="I47">
        <v>0</v>
      </c>
      <c r="J47" t="s">
        <v>409</v>
      </c>
      <c r="K47" t="s">
        <v>410</v>
      </c>
      <c r="L47" t="s">
        <v>411</v>
      </c>
      <c r="M47">
        <v>1</v>
      </c>
      <c r="N47">
        <v>1</v>
      </c>
      <c r="O47">
        <v>1</v>
      </c>
      <c r="P47">
        <v>28</v>
      </c>
      <c r="Q47">
        <v>1</v>
      </c>
    </row>
    <row r="48" spans="1:17">
      <c r="A48">
        <v>3</v>
      </c>
      <c r="B48">
        <v>30</v>
      </c>
      <c r="C48" t="s">
        <v>385</v>
      </c>
      <c r="D48">
        <v>1</v>
      </c>
      <c r="E48" t="s">
        <v>405</v>
      </c>
      <c r="H48">
        <v>4</v>
      </c>
      <c r="I48">
        <v>0</v>
      </c>
      <c r="J48" t="s">
        <v>412</v>
      </c>
      <c r="K48" t="s">
        <v>413</v>
      </c>
      <c r="L48" t="s">
        <v>414</v>
      </c>
      <c r="M48">
        <v>1</v>
      </c>
      <c r="N48">
        <v>1</v>
      </c>
      <c r="O48">
        <v>1</v>
      </c>
      <c r="P48">
        <v>31</v>
      </c>
      <c r="Q48">
        <v>1</v>
      </c>
    </row>
    <row r="49" spans="1:17">
      <c r="A49">
        <v>4</v>
      </c>
      <c r="B49">
        <v>30</v>
      </c>
      <c r="C49" t="s">
        <v>387</v>
      </c>
      <c r="D49">
        <v>1</v>
      </c>
      <c r="E49" t="s">
        <v>405</v>
      </c>
      <c r="H49">
        <v>4</v>
      </c>
      <c r="I49">
        <v>0</v>
      </c>
      <c r="J49" t="s">
        <v>415</v>
      </c>
      <c r="K49" t="s">
        <v>416</v>
      </c>
      <c r="L49" t="s">
        <v>417</v>
      </c>
      <c r="M49">
        <v>1</v>
      </c>
      <c r="N49">
        <v>1</v>
      </c>
      <c r="O49">
        <v>1</v>
      </c>
      <c r="P49">
        <v>32</v>
      </c>
      <c r="Q49">
        <v>1</v>
      </c>
    </row>
    <row r="50" spans="1:17">
      <c r="A50">
        <v>5</v>
      </c>
      <c r="B50">
        <v>10</v>
      </c>
      <c r="C50" t="s">
        <v>375</v>
      </c>
      <c r="D50">
        <v>1</v>
      </c>
      <c r="E50" t="s">
        <v>405</v>
      </c>
      <c r="H50">
        <v>4</v>
      </c>
      <c r="I50">
        <v>0</v>
      </c>
      <c r="J50" t="s">
        <v>418</v>
      </c>
      <c r="K50" t="s">
        <v>419</v>
      </c>
      <c r="L50" t="s">
        <v>420</v>
      </c>
      <c r="M50">
        <v>1</v>
      </c>
      <c r="N50">
        <v>1</v>
      </c>
      <c r="O50">
        <v>1</v>
      </c>
      <c r="P50">
        <v>14</v>
      </c>
      <c r="Q50">
        <v>1</v>
      </c>
    </row>
    <row r="51" spans="1:17">
      <c r="A51">
        <v>6</v>
      </c>
      <c r="B51">
        <v>10</v>
      </c>
      <c r="C51" t="s">
        <v>377</v>
      </c>
      <c r="D51">
        <v>1</v>
      </c>
      <c r="E51" t="s">
        <v>405</v>
      </c>
      <c r="H51">
        <v>4</v>
      </c>
      <c r="I51">
        <v>0</v>
      </c>
      <c r="J51" t="s">
        <v>421</v>
      </c>
      <c r="K51" t="s">
        <v>422</v>
      </c>
      <c r="L51" t="s">
        <v>423</v>
      </c>
      <c r="M51">
        <v>1</v>
      </c>
      <c r="N51">
        <v>1</v>
      </c>
      <c r="O51">
        <v>1</v>
      </c>
      <c r="P51">
        <v>15</v>
      </c>
      <c r="Q51">
        <v>1</v>
      </c>
    </row>
    <row r="52" spans="1:17">
      <c r="A52">
        <v>7</v>
      </c>
      <c r="B52">
        <v>10</v>
      </c>
      <c r="C52" t="s">
        <v>385</v>
      </c>
      <c r="D52">
        <v>1</v>
      </c>
      <c r="E52" t="s">
        <v>405</v>
      </c>
      <c r="H52">
        <v>4</v>
      </c>
      <c r="I52">
        <v>0</v>
      </c>
      <c r="J52" t="s">
        <v>424</v>
      </c>
      <c r="K52" t="s">
        <v>425</v>
      </c>
      <c r="L52" t="s">
        <v>426</v>
      </c>
      <c r="M52">
        <v>1</v>
      </c>
      <c r="N52">
        <v>1</v>
      </c>
      <c r="O52">
        <v>1</v>
      </c>
      <c r="P52">
        <v>22</v>
      </c>
      <c r="Q52">
        <v>1</v>
      </c>
    </row>
    <row r="53" spans="1:17">
      <c r="A53">
        <v>8</v>
      </c>
      <c r="B53">
        <v>10</v>
      </c>
      <c r="C53" t="s">
        <v>387</v>
      </c>
      <c r="D53">
        <v>1</v>
      </c>
      <c r="E53" t="s">
        <v>405</v>
      </c>
      <c r="H53">
        <v>4</v>
      </c>
      <c r="I53">
        <v>0</v>
      </c>
      <c r="J53" t="s">
        <v>415</v>
      </c>
      <c r="K53" t="s">
        <v>427</v>
      </c>
      <c r="L53" t="s">
        <v>428</v>
      </c>
      <c r="M53">
        <v>1</v>
      </c>
      <c r="N53">
        <v>1</v>
      </c>
      <c r="O53">
        <v>1</v>
      </c>
      <c r="P53">
        <v>23</v>
      </c>
      <c r="Q53">
        <v>1</v>
      </c>
    </row>
    <row r="54" spans="1:17">
      <c r="A54">
        <v>9</v>
      </c>
      <c r="B54">
        <v>10</v>
      </c>
      <c r="C54" t="s">
        <v>373</v>
      </c>
      <c r="D54">
        <v>1</v>
      </c>
      <c r="E54" t="s">
        <v>405</v>
      </c>
      <c r="H54">
        <v>4</v>
      </c>
      <c r="I54">
        <v>0</v>
      </c>
      <c r="J54" t="s">
        <v>429</v>
      </c>
      <c r="K54" t="s">
        <v>430</v>
      </c>
      <c r="L54" t="s">
        <v>431</v>
      </c>
      <c r="M54">
        <v>1</v>
      </c>
      <c r="N54">
        <v>1</v>
      </c>
      <c r="O54">
        <v>1</v>
      </c>
      <c r="P54">
        <v>13</v>
      </c>
      <c r="Q54">
        <v>1</v>
      </c>
    </row>
  </sheetData>
  <mergeCells count="2">
    <mergeCell ref="A1:M1"/>
    <mergeCell ref="A43:M4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6"/>
  <sheetViews>
    <sheetView topLeftCell="A26" workbookViewId="0">
      <selection activeCell="E45" sqref="A1:XFD1048576"/>
    </sheetView>
  </sheetViews>
  <sheetFormatPr defaultRowHeight="15"/>
  <cols>
    <col min="1" max="1" width="18" customWidth="1"/>
    <col min="2" max="2" width="31" bestFit="1" customWidth="1"/>
    <col min="3" max="3" width="9.42578125" bestFit="1" customWidth="1"/>
    <col min="4" max="4" width="9.7109375" bestFit="1" customWidth="1"/>
    <col min="5" max="5" width="38" style="1" bestFit="1" customWidth="1"/>
    <col min="6" max="6" width="65.42578125" bestFit="1" customWidth="1"/>
  </cols>
  <sheetData>
    <row r="1" spans="1:6">
      <c r="A1" s="53" t="s">
        <v>311</v>
      </c>
      <c r="B1" s="53">
        <v>0</v>
      </c>
      <c r="C1" s="53">
        <v>200</v>
      </c>
    </row>
    <row r="2" spans="1:6">
      <c r="C2" s="50" t="s">
        <v>325</v>
      </c>
      <c r="D2" s="51" t="s">
        <v>458</v>
      </c>
      <c r="E2" s="52" t="s">
        <v>331</v>
      </c>
      <c r="F2" s="50" t="s">
        <v>332</v>
      </c>
    </row>
    <row r="3" spans="1:6">
      <c r="A3" t="s">
        <v>312</v>
      </c>
      <c r="B3" t="s">
        <v>313</v>
      </c>
      <c r="C3" t="s">
        <v>314</v>
      </c>
      <c r="D3" s="1">
        <v>1</v>
      </c>
      <c r="E3"/>
    </row>
    <row r="4" spans="1:6">
      <c r="A4" t="s">
        <v>315</v>
      </c>
      <c r="B4" t="s">
        <v>316</v>
      </c>
      <c r="C4" t="s">
        <v>322</v>
      </c>
      <c r="D4" s="1">
        <v>2</v>
      </c>
      <c r="E4"/>
      <c r="F4" t="s">
        <v>327</v>
      </c>
    </row>
    <row r="5" spans="1:6">
      <c r="A5" t="s">
        <v>315</v>
      </c>
      <c r="B5" t="s">
        <v>317</v>
      </c>
      <c r="C5" t="s">
        <v>322</v>
      </c>
      <c r="D5" s="1">
        <v>2</v>
      </c>
      <c r="E5"/>
      <c r="F5" t="s">
        <v>327</v>
      </c>
    </row>
    <row r="6" spans="1:6">
      <c r="A6" t="s">
        <v>315</v>
      </c>
      <c r="B6" t="s">
        <v>318</v>
      </c>
      <c r="C6" t="s">
        <v>322</v>
      </c>
      <c r="D6" s="1">
        <v>3</v>
      </c>
      <c r="E6"/>
      <c r="F6" t="s">
        <v>328</v>
      </c>
    </row>
    <row r="7" spans="1:6">
      <c r="A7" t="s">
        <v>315</v>
      </c>
      <c r="B7" t="s">
        <v>456</v>
      </c>
      <c r="C7" t="s">
        <v>322</v>
      </c>
      <c r="D7" s="1">
        <v>4</v>
      </c>
      <c r="E7" t="s">
        <v>326</v>
      </c>
      <c r="F7" t="s">
        <v>328</v>
      </c>
    </row>
    <row r="8" spans="1:6">
      <c r="A8" t="s">
        <v>315</v>
      </c>
      <c r="B8" t="s">
        <v>319</v>
      </c>
      <c r="C8" t="s">
        <v>322</v>
      </c>
      <c r="D8" s="1">
        <v>5</v>
      </c>
      <c r="E8" t="s">
        <v>330</v>
      </c>
      <c r="F8" t="s">
        <v>328</v>
      </c>
    </row>
    <row r="10" spans="1:6">
      <c r="A10" s="53" t="s">
        <v>311</v>
      </c>
      <c r="B10" s="53">
        <v>200</v>
      </c>
      <c r="C10" s="53">
        <v>300</v>
      </c>
    </row>
    <row r="11" spans="1:6">
      <c r="C11" s="50" t="s">
        <v>325</v>
      </c>
      <c r="D11" s="51" t="s">
        <v>458</v>
      </c>
      <c r="E11" s="52" t="s">
        <v>331</v>
      </c>
      <c r="F11" s="50" t="s">
        <v>332</v>
      </c>
    </row>
    <row r="12" spans="1:6">
      <c r="A12" t="s">
        <v>312</v>
      </c>
      <c r="B12" t="s">
        <v>313</v>
      </c>
      <c r="C12" t="s">
        <v>314</v>
      </c>
      <c r="D12" s="1">
        <v>1</v>
      </c>
    </row>
    <row r="13" spans="1:6">
      <c r="A13" t="s">
        <v>315</v>
      </c>
      <c r="B13" t="s">
        <v>316</v>
      </c>
      <c r="C13" t="s">
        <v>322</v>
      </c>
      <c r="D13" s="1">
        <v>2</v>
      </c>
      <c r="F13" t="s">
        <v>327</v>
      </c>
    </row>
    <row r="14" spans="1:6">
      <c r="A14" t="s">
        <v>315</v>
      </c>
      <c r="B14" t="s">
        <v>317</v>
      </c>
      <c r="C14" t="s">
        <v>322</v>
      </c>
      <c r="D14" s="1">
        <v>2</v>
      </c>
      <c r="F14" t="s">
        <v>327</v>
      </c>
    </row>
    <row r="15" spans="1:6">
      <c r="A15" t="s">
        <v>315</v>
      </c>
      <c r="B15" t="s">
        <v>318</v>
      </c>
      <c r="C15" t="s">
        <v>322</v>
      </c>
      <c r="D15" s="1">
        <v>3</v>
      </c>
      <c r="F15" t="s">
        <v>328</v>
      </c>
    </row>
    <row r="16" spans="1:6">
      <c r="A16" t="s">
        <v>315</v>
      </c>
      <c r="B16" t="s">
        <v>456</v>
      </c>
      <c r="C16" t="s">
        <v>329</v>
      </c>
      <c r="D16" s="1">
        <v>4</v>
      </c>
      <c r="E16" t="s">
        <v>326</v>
      </c>
      <c r="F16" t="s">
        <v>328</v>
      </c>
    </row>
    <row r="17" spans="1:6">
      <c r="A17" t="s">
        <v>315</v>
      </c>
      <c r="B17" t="s">
        <v>319</v>
      </c>
      <c r="C17" t="s">
        <v>322</v>
      </c>
      <c r="D17" s="1">
        <v>5</v>
      </c>
      <c r="E17" t="s">
        <v>330</v>
      </c>
      <c r="F17" t="s">
        <v>328</v>
      </c>
    </row>
    <row r="19" spans="1:6">
      <c r="A19" s="53" t="s">
        <v>311</v>
      </c>
      <c r="B19" s="53">
        <v>300</v>
      </c>
      <c r="C19" s="53">
        <v>1000</v>
      </c>
    </row>
    <row r="20" spans="1:6">
      <c r="C20" s="50" t="s">
        <v>325</v>
      </c>
      <c r="D20" s="51" t="s">
        <v>458</v>
      </c>
      <c r="E20" s="52" t="s">
        <v>331</v>
      </c>
      <c r="F20" s="50" t="s">
        <v>332</v>
      </c>
    </row>
    <row r="21" spans="1:6">
      <c r="A21" t="s">
        <v>312</v>
      </c>
      <c r="B21" t="s">
        <v>313</v>
      </c>
      <c r="C21" t="s">
        <v>314</v>
      </c>
      <c r="D21" s="1">
        <v>1</v>
      </c>
    </row>
    <row r="22" spans="1:6">
      <c r="A22" t="s">
        <v>315</v>
      </c>
      <c r="B22" t="s">
        <v>316</v>
      </c>
      <c r="C22" t="s">
        <v>322</v>
      </c>
      <c r="D22" s="1">
        <v>2</v>
      </c>
      <c r="F22" t="s">
        <v>327</v>
      </c>
    </row>
    <row r="23" spans="1:6">
      <c r="A23" t="s">
        <v>315</v>
      </c>
      <c r="B23" t="s">
        <v>317</v>
      </c>
      <c r="C23" t="s">
        <v>322</v>
      </c>
      <c r="D23" s="1">
        <v>2</v>
      </c>
      <c r="F23" t="s">
        <v>327</v>
      </c>
    </row>
    <row r="24" spans="1:6">
      <c r="A24" t="s">
        <v>315</v>
      </c>
      <c r="B24" t="s">
        <v>318</v>
      </c>
      <c r="C24" t="s">
        <v>322</v>
      </c>
      <c r="D24" s="1">
        <v>3</v>
      </c>
      <c r="F24" t="s">
        <v>328</v>
      </c>
    </row>
    <row r="25" spans="1:6">
      <c r="A25" t="s">
        <v>315</v>
      </c>
      <c r="B25" t="s">
        <v>456</v>
      </c>
      <c r="C25" t="s">
        <v>329</v>
      </c>
      <c r="D25" s="1">
        <v>4</v>
      </c>
      <c r="E25" t="s">
        <v>455</v>
      </c>
      <c r="F25" t="s">
        <v>328</v>
      </c>
    </row>
    <row r="26" spans="1:6">
      <c r="A26" t="s">
        <v>315</v>
      </c>
      <c r="B26" t="s">
        <v>319</v>
      </c>
      <c r="C26" t="s">
        <v>322</v>
      </c>
      <c r="D26" s="1">
        <v>5</v>
      </c>
      <c r="E26" t="s">
        <v>330</v>
      </c>
      <c r="F26" t="s">
        <v>328</v>
      </c>
    </row>
    <row r="27" spans="1:6">
      <c r="A27" s="48" t="s">
        <v>320</v>
      </c>
      <c r="B27" s="48" t="s">
        <v>333</v>
      </c>
      <c r="C27" s="48" t="s">
        <v>322</v>
      </c>
      <c r="D27" s="49">
        <v>6</v>
      </c>
      <c r="E27" s="49"/>
      <c r="F27" s="48" t="s">
        <v>457</v>
      </c>
    </row>
    <row r="28" spans="1:6">
      <c r="A28" s="48" t="s">
        <v>320</v>
      </c>
      <c r="B28" s="48" t="s">
        <v>336</v>
      </c>
      <c r="C28" s="48" t="s">
        <v>322</v>
      </c>
      <c r="D28" s="49">
        <v>7</v>
      </c>
      <c r="E28" s="49"/>
      <c r="F28" s="48" t="s">
        <v>457</v>
      </c>
    </row>
    <row r="29" spans="1:6">
      <c r="A29" s="48" t="s">
        <v>320</v>
      </c>
      <c r="B29" s="48" t="s">
        <v>334</v>
      </c>
      <c r="C29" s="48" t="s">
        <v>322</v>
      </c>
      <c r="D29" s="49">
        <v>8</v>
      </c>
      <c r="E29" s="49"/>
      <c r="F29" s="48" t="s">
        <v>457</v>
      </c>
    </row>
    <row r="30" spans="1:6">
      <c r="A30" t="s">
        <v>315</v>
      </c>
      <c r="B30" t="s">
        <v>319</v>
      </c>
      <c r="C30" t="s">
        <v>322</v>
      </c>
      <c r="D30" s="1">
        <v>9</v>
      </c>
      <c r="E30" t="s">
        <v>330</v>
      </c>
      <c r="F30" t="s">
        <v>328</v>
      </c>
    </row>
    <row r="31" spans="1:6">
      <c r="A31" t="s">
        <v>315</v>
      </c>
      <c r="B31" t="s">
        <v>456</v>
      </c>
      <c r="C31" t="s">
        <v>329</v>
      </c>
      <c r="D31" s="1">
        <v>10</v>
      </c>
      <c r="E31" t="s">
        <v>326</v>
      </c>
      <c r="F31" t="s">
        <v>328</v>
      </c>
    </row>
    <row r="33" spans="1:6">
      <c r="A33" s="53" t="s">
        <v>311</v>
      </c>
      <c r="B33" s="53" t="s">
        <v>337</v>
      </c>
    </row>
    <row r="34" spans="1:6">
      <c r="C34" s="50" t="s">
        <v>325</v>
      </c>
      <c r="D34" s="51" t="s">
        <v>458</v>
      </c>
      <c r="E34" s="52" t="s">
        <v>331</v>
      </c>
      <c r="F34" s="50" t="s">
        <v>332</v>
      </c>
    </row>
    <row r="35" spans="1:6">
      <c r="A35" t="s">
        <v>312</v>
      </c>
      <c r="B35" t="s">
        <v>313</v>
      </c>
      <c r="C35" t="s">
        <v>314</v>
      </c>
      <c r="D35" s="1">
        <v>1</v>
      </c>
    </row>
    <row r="36" spans="1:6">
      <c r="A36" t="s">
        <v>315</v>
      </c>
      <c r="B36" t="s">
        <v>316</v>
      </c>
      <c r="C36" t="s">
        <v>322</v>
      </c>
      <c r="D36" s="1">
        <v>2</v>
      </c>
      <c r="F36" t="s">
        <v>327</v>
      </c>
    </row>
    <row r="37" spans="1:6">
      <c r="A37" t="s">
        <v>315</v>
      </c>
      <c r="B37" t="s">
        <v>317</v>
      </c>
      <c r="C37" t="s">
        <v>322</v>
      </c>
      <c r="D37" s="1">
        <v>2</v>
      </c>
      <c r="F37" t="s">
        <v>327</v>
      </c>
    </row>
    <row r="38" spans="1:6">
      <c r="A38" t="s">
        <v>315</v>
      </c>
      <c r="B38" t="s">
        <v>318</v>
      </c>
      <c r="C38" t="s">
        <v>322</v>
      </c>
      <c r="D38" s="1">
        <v>3</v>
      </c>
      <c r="F38" t="s">
        <v>328</v>
      </c>
    </row>
    <row r="39" spans="1:6">
      <c r="A39" t="s">
        <v>315</v>
      </c>
      <c r="B39" t="s">
        <v>456</v>
      </c>
      <c r="C39" t="s">
        <v>329</v>
      </c>
      <c r="D39" s="1">
        <v>4</v>
      </c>
      <c r="E39" t="s">
        <v>455</v>
      </c>
      <c r="F39" t="s">
        <v>328</v>
      </c>
    </row>
    <row r="40" spans="1:6">
      <c r="A40" t="s">
        <v>315</v>
      </c>
      <c r="B40" t="s">
        <v>319</v>
      </c>
      <c r="C40" t="s">
        <v>322</v>
      </c>
      <c r="D40" s="1">
        <v>5</v>
      </c>
      <c r="E40" t="s">
        <v>330</v>
      </c>
      <c r="F40" t="s">
        <v>328</v>
      </c>
    </row>
    <row r="41" spans="1:6">
      <c r="A41" s="48" t="s">
        <v>320</v>
      </c>
      <c r="B41" s="48" t="s">
        <v>321</v>
      </c>
      <c r="C41" s="48" t="s">
        <v>322</v>
      </c>
      <c r="D41" s="49">
        <v>6</v>
      </c>
      <c r="E41" s="49"/>
      <c r="F41" s="48" t="s">
        <v>457</v>
      </c>
    </row>
    <row r="42" spans="1:6">
      <c r="A42" s="48" t="s">
        <v>320</v>
      </c>
      <c r="B42" s="48" t="s">
        <v>323</v>
      </c>
      <c r="C42" s="48" t="s">
        <v>322</v>
      </c>
      <c r="D42" s="49">
        <v>7</v>
      </c>
      <c r="E42" s="49"/>
      <c r="F42" s="48" t="s">
        <v>457</v>
      </c>
    </row>
    <row r="43" spans="1:6">
      <c r="A43" s="48" t="s">
        <v>320</v>
      </c>
      <c r="B43" s="48" t="s">
        <v>324</v>
      </c>
      <c r="C43" s="48" t="s">
        <v>322</v>
      </c>
      <c r="D43" s="49">
        <v>8</v>
      </c>
      <c r="E43" s="49"/>
      <c r="F43" s="48" t="s">
        <v>457</v>
      </c>
    </row>
    <row r="44" spans="1:6">
      <c r="A44" s="48" t="s">
        <v>320</v>
      </c>
      <c r="B44" s="48" t="s">
        <v>335</v>
      </c>
      <c r="C44" s="48" t="s">
        <v>322</v>
      </c>
      <c r="D44" s="49">
        <v>9</v>
      </c>
      <c r="E44" s="49"/>
      <c r="F44" s="48" t="s">
        <v>457</v>
      </c>
    </row>
    <row r="45" spans="1:6">
      <c r="A45" t="s">
        <v>315</v>
      </c>
      <c r="B45" t="s">
        <v>319</v>
      </c>
      <c r="C45" t="s">
        <v>322</v>
      </c>
      <c r="D45" s="1">
        <v>10</v>
      </c>
      <c r="E45" t="s">
        <v>330</v>
      </c>
      <c r="F45" t="s">
        <v>328</v>
      </c>
    </row>
    <row r="46" spans="1:6">
      <c r="A46" t="s">
        <v>315</v>
      </c>
      <c r="B46" t="s">
        <v>456</v>
      </c>
      <c r="C46" t="s">
        <v>329</v>
      </c>
      <c r="D46" s="1">
        <v>11</v>
      </c>
      <c r="E46" t="s">
        <v>326</v>
      </c>
      <c r="F46" t="s">
        <v>328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Status</vt:lpstr>
      <vt:lpstr>Site Information</vt:lpstr>
      <vt:lpstr>LIVE ULBS</vt:lpstr>
      <vt:lpstr>Mobile servises</vt:lpstr>
      <vt:lpstr>Letters</vt:lpstr>
      <vt:lpstr>Document Numbering </vt:lpstr>
      <vt:lpstr>Post Approval WorkFlow</vt:lpstr>
    </vt:vector>
  </TitlesOfParts>
  <Company>softtech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AjayP</cp:lastModifiedBy>
  <dcterms:created xsi:type="dcterms:W3CDTF">2015-12-23T04:10:53Z</dcterms:created>
  <dcterms:modified xsi:type="dcterms:W3CDTF">2016-08-06T11:49:40Z</dcterms:modified>
</cp:coreProperties>
</file>